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440" windowHeight="15540" tabRatio="971" firstSheet="16" activeTab="26"/>
  </bookViews>
  <sheets>
    <sheet name="(1-أ) بيانات المكاتب" sheetId="2" r:id="rId1"/>
    <sheet name="(2-أ) بيانات اللجان الدائمة" sheetId="3" r:id="rId2"/>
    <sheet name="(2-ب) بيانات الجمعية العمومية" sheetId="4" r:id="rId3"/>
    <sheet name="(2-ج) بيانات أعضاء مجلس الإدارة" sheetId="5" r:id="rId4"/>
    <sheet name="(2-وـ) بيانات العاملين بالجمعية" sheetId="8" r:id="rId5"/>
    <sheet name="(2-د) بيانات محاسبي الجمعية" sheetId="6" r:id="rId6"/>
    <sheet name="(3-ب) العمومية غير العادية" sheetId="10" r:id="rId7"/>
    <sheet name="(3-ج) اجتماعات اللجان الدائمة" sheetId="11" r:id="rId8"/>
    <sheet name="(3-د) اجتماعات مجلس الإدارة" sheetId="12" r:id="rId9"/>
    <sheet name="(2-هـ) بيانات باحثي الجمعية" sheetId="7" r:id="rId10"/>
    <sheet name="(3-أ)استثناء اجتماع العمومية" sheetId="9" r:id="rId11"/>
    <sheet name="(3-هـ) استثناءات مجلس الإدارة" sheetId="13" r:id="rId12"/>
    <sheet name="(3-وـ)تفويض اختصاصات المجلس" sheetId="14" r:id="rId13"/>
    <sheet name="(3-ز) التحول في الأصول" sheetId="15" r:id="rId14"/>
    <sheet name="(3-ح) التحول في الأصول" sheetId="17" r:id="rId15"/>
    <sheet name="(3-ط) السجلات الإدارية" sheetId="18" r:id="rId16"/>
    <sheet name="(3-ي) السجلات المالية" sheetId="19" r:id="rId17"/>
    <sheet name="(3-ك) المخولون بالسحب" sheetId="20" r:id="rId18"/>
    <sheet name="(3-ل) العلاقات داخل الجمعية" sheetId="21" r:id="rId19"/>
    <sheet name="(3-م) العلاقات مع الداعمين" sheetId="22" r:id="rId20"/>
    <sheet name="(3-ن) الجهات المتعاقد معها " sheetId="23" r:id="rId21"/>
    <sheet name="(3-ص)  مبالغ أعضاء المجلس " sheetId="24" r:id="rId22"/>
    <sheet name="التبرعات والإيرادات (4-أ)" sheetId="31" r:id="rId23"/>
    <sheet name="المصروفات (٤-ب)" sheetId="32" r:id="rId24"/>
    <sheet name="(5-أ) توصيف البرامج" sheetId="28" r:id="rId25"/>
    <sheet name="(5-ب) بيانات البرامج" sheetId="29" r:id="rId26"/>
    <sheet name="(5-ج) بيانات المساعدات" sheetId="30" r:id="rId27"/>
  </sheets>
  <externalReferences>
    <externalReference r:id="rId28"/>
  </externalReferences>
  <definedNames>
    <definedName name="_xlnm._FilterDatabase" localSheetId="2" hidden="1">'(2-ب) بيانات الجمعية العمومية'!$A$1:$A$71</definedName>
    <definedName name="_xlnm.Print_Area" localSheetId="0">'(1-أ) بيانات المكاتب'!$A$1:$E$15</definedName>
    <definedName name="_xlnm.Print_Area" localSheetId="1">Table2[]</definedName>
    <definedName name="_xlnm.Print_Area" localSheetId="2">'(2-ب) بيانات الجمعية العمومية'!$A$2:$G$71</definedName>
    <definedName name="_xlnm.Print_Area" localSheetId="3">Table7[#All]</definedName>
    <definedName name="_xlnm.Print_Area" localSheetId="5">Table8[#All]</definedName>
    <definedName name="_xlnm.Print_Area" localSheetId="4">Table11[]</definedName>
    <definedName name="_xlnm.Print_Area" localSheetId="6">Table4[#All]</definedName>
    <definedName name="_xlnm.Print_Area" localSheetId="7">'(3-ج) اجتماعات اللجان الدائمة'!$A$1:$E$17</definedName>
    <definedName name="_xlnm.Print_Area" localSheetId="8">'(3-د) اجتماعات مجلس الإدارة'!$A$1:$F$6</definedName>
    <definedName name="_xlnm.Print_Area" localSheetId="15">Table19[#All]</definedName>
    <definedName name="_xlnm.Print_Area" localSheetId="16">Table20[]</definedName>
    <definedName name="_xlnm.Print_Area" localSheetId="24">'(5-أ) توصيف البرامج'!$A$2:$B$7</definedName>
    <definedName name="_xlnm.Print_Area" localSheetId="26">'(5-ج) بيانات المساعدات'!$A$1:$E$9</definedName>
    <definedName name="_xlnm.Print_Area" localSheetId="22">'التبرعات والإيرادات (4-أ)'!$B$2:$D$46</definedName>
    <definedName name="_xlnm.Print_Area" localSheetId="23">'المصروفات (٤-ب)'!$B$2:$H$33</definedName>
  </definedNames>
  <calcPr calcId="145621"/>
</workbook>
</file>

<file path=xl/calcChain.xml><?xml version="1.0" encoding="utf-8"?>
<calcChain xmlns="http://schemas.openxmlformats.org/spreadsheetml/2006/main">
  <c r="J43" i="29" l="1"/>
  <c r="D16" i="32"/>
  <c r="C12" i="31"/>
  <c r="C9" i="30" l="1"/>
  <c r="D9" i="30"/>
  <c r="E9" i="30"/>
  <c r="B9" i="30"/>
  <c r="C21" i="32" l="1"/>
  <c r="C20" i="32"/>
  <c r="A9" i="5" l="1"/>
  <c r="C11" i="32" l="1"/>
  <c r="C7" i="32"/>
  <c r="C8" i="32"/>
  <c r="C9" i="32"/>
  <c r="C10" i="32"/>
  <c r="C12" i="32"/>
  <c r="C13" i="32"/>
  <c r="C5" i="32"/>
  <c r="C6" i="32"/>
  <c r="C14" i="32"/>
  <c r="C15" i="32"/>
  <c r="C16" i="32"/>
  <c r="C17" i="32"/>
  <c r="C18" i="32"/>
  <c r="C19" i="32"/>
  <c r="C23" i="32"/>
  <c r="C24" i="32"/>
  <c r="C25" i="32"/>
  <c r="C26" i="32"/>
  <c r="C27" i="32"/>
  <c r="C28" i="32"/>
  <c r="C29" i="32"/>
  <c r="C30" i="32"/>
  <c r="C31" i="32"/>
  <c r="C32" i="32"/>
  <c r="C38" i="31"/>
  <c r="C45" i="31"/>
  <c r="F45" i="31" s="1"/>
  <c r="C29" i="31"/>
  <c r="C24" i="31"/>
  <c r="C20" i="31"/>
  <c r="C16" i="31"/>
  <c r="C10" i="31"/>
  <c r="C33" i="32" l="1"/>
  <c r="C46" i="31"/>
</calcChain>
</file>

<file path=xl/sharedStrings.xml><?xml version="1.0" encoding="utf-8"?>
<sst xmlns="http://schemas.openxmlformats.org/spreadsheetml/2006/main" count="946" uniqueCount="483">
  <si>
    <t>نوع البرنامج أو النشاط أو الخدمة</t>
  </si>
  <si>
    <t>عدد المستفيدين</t>
  </si>
  <si>
    <t>إجمالي عدد المستفيدين</t>
  </si>
  <si>
    <t>الإيرادات</t>
  </si>
  <si>
    <t>المصروفات</t>
  </si>
  <si>
    <t>سعوديون</t>
  </si>
  <si>
    <t>غير سعوديون</t>
  </si>
  <si>
    <t>معفى</t>
  </si>
  <si>
    <t>برسوم مخفضة</t>
  </si>
  <si>
    <t>برسوم</t>
  </si>
  <si>
    <t>مساعدات أيتام</t>
  </si>
  <si>
    <t>مساعدات أرامل</t>
  </si>
  <si>
    <t>مساعدات مطلقات</t>
  </si>
  <si>
    <t>مساعدات ظروف خاصة</t>
  </si>
  <si>
    <t>مساعدات عينية</t>
  </si>
  <si>
    <t>المجموع</t>
  </si>
  <si>
    <t>اسم المكتب</t>
  </si>
  <si>
    <t>الموقع الجغرافي</t>
  </si>
  <si>
    <t>الإحداثيات</t>
  </si>
  <si>
    <t>بيانات التواصل (الهاتف/الجوال)</t>
  </si>
  <si>
    <t>اسم مسؤول المكتب</t>
  </si>
  <si>
    <t>Column1</t>
  </si>
  <si>
    <t>Column2</t>
  </si>
  <si>
    <t>Column3</t>
  </si>
  <si>
    <t>Column4</t>
  </si>
  <si>
    <t>Column5</t>
  </si>
  <si>
    <t>أســـــــم الـلـجـنـــة</t>
  </si>
  <si>
    <t>عدد أعضائها</t>
  </si>
  <si>
    <t>اختصاصها</t>
  </si>
  <si>
    <t>عدد اجتماعاتها</t>
  </si>
  <si>
    <t>كيفية تشغيلها</t>
  </si>
  <si>
    <t>اسم العضو</t>
  </si>
  <si>
    <t>السبب</t>
  </si>
  <si>
    <t>ملاحظات</t>
  </si>
  <si>
    <t>رقم الاجتماع</t>
  </si>
  <si>
    <t>تاريخه</t>
  </si>
  <si>
    <t>عدد الحاضرين</t>
  </si>
  <si>
    <t>سبب الاجتماع</t>
  </si>
  <si>
    <t>تم إرفاق المحضر
(نعم/لا)</t>
  </si>
  <si>
    <t>اللجنة</t>
  </si>
  <si>
    <t>أهم القرارات</t>
  </si>
  <si>
    <t>اجتماع 1</t>
  </si>
  <si>
    <t>اجتماع 2</t>
  </si>
  <si>
    <t>اجتماع 3</t>
  </si>
  <si>
    <t>يرجى الاسترشاد بمثال التعبئة المذكور بالأسفل لترتيب إدخال بيانات اجتماعات اللجان</t>
  </si>
  <si>
    <t>رقم الهوية</t>
  </si>
  <si>
    <t>المهنة</t>
  </si>
  <si>
    <t>تاريخ الالتحاق</t>
  </si>
  <si>
    <r>
      <t>رقم</t>
    </r>
    <r>
      <rPr>
        <sz val="13"/>
        <color rgb="FF000000"/>
        <rFont val="Sakkal Majalla"/>
      </rPr>
      <t xml:space="preserve"> </t>
    </r>
    <r>
      <rPr>
        <b/>
        <sz val="13"/>
        <color rgb="FF000000"/>
        <rFont val="Sakkal Majalla"/>
      </rPr>
      <t>الهاتف</t>
    </r>
  </si>
  <si>
    <r>
      <t>رقم</t>
    </r>
    <r>
      <rPr>
        <sz val="13"/>
        <color rgb="FF000000"/>
        <rFont val="Sakkal Majalla"/>
      </rPr>
      <t xml:space="preserve"> </t>
    </r>
    <r>
      <rPr>
        <b/>
        <sz val="13"/>
        <color rgb="FF000000"/>
        <rFont val="Sakkal Majalla"/>
      </rPr>
      <t>الجوال</t>
    </r>
  </si>
  <si>
    <t>Column6</t>
  </si>
  <si>
    <t>الاسم</t>
  </si>
  <si>
    <t>الوظيفة بالمجلس</t>
  </si>
  <si>
    <t>المؤهل</t>
  </si>
  <si>
    <t>مدة الخدمة بالمجلس</t>
  </si>
  <si>
    <t>المكافأة إن وجدت</t>
  </si>
  <si>
    <t>البريد الالكتروني</t>
  </si>
  <si>
    <t>رقم الهاتف</t>
  </si>
  <si>
    <t>رقم الجوال</t>
  </si>
  <si>
    <t>العنوان</t>
  </si>
  <si>
    <t>هل العضو مقيم في منطقة المقر الرئيس
(نعم/لا)</t>
  </si>
  <si>
    <t>طريقة الالتحاق
(انتخاب/تعيين من الوزارة)</t>
  </si>
  <si>
    <t>في حالة كون الالتحاق بالتعيين من الوزارة يرجى بيان السبب</t>
  </si>
  <si>
    <t>Column7</t>
  </si>
  <si>
    <t>Column8</t>
  </si>
  <si>
    <t>Column9</t>
  </si>
  <si>
    <t>Column10</t>
  </si>
  <si>
    <t>Column11</t>
  </si>
  <si>
    <t>Column12</t>
  </si>
  <si>
    <t>Column13</t>
  </si>
  <si>
    <t>Column14</t>
  </si>
  <si>
    <t>Column15</t>
  </si>
  <si>
    <t>Column16</t>
  </si>
  <si>
    <t>الجنسية</t>
  </si>
  <si>
    <t xml:space="preserve">وساعات العمل الأسبوعية هي </t>
  </si>
  <si>
    <t>الراتب الشهري</t>
  </si>
  <si>
    <t>الجهة التي تتحمل الراتب</t>
  </si>
  <si>
    <t xml:space="preserve">نسبة مساهمة الوزارة في الراتب إن وجدت </t>
  </si>
  <si>
    <t xml:space="preserve">إجمالي سنوات الخبرة في مجال المحاسبة </t>
  </si>
  <si>
    <t>الدوام  
(كلي/جزئي)</t>
  </si>
  <si>
    <t>مدة سنوات خدمته بالجمعية</t>
  </si>
  <si>
    <t>مسجل بالتأمينات
(نعم/لا)</t>
  </si>
  <si>
    <t>هل هناك موافقة من الوزارة على تعيين المحاسب
(نعم/لا)</t>
  </si>
  <si>
    <t xml:space="preserve">إجمالي سنوات الخبرة في مجال البحث الاجتماعي </t>
  </si>
  <si>
    <t>نوع العمل</t>
  </si>
  <si>
    <t>العضو  مستقل (نعم/لا/لا يمكن التحقق)
راجع تفسير الاستقلالية في الدليل الاسترشادي لتعبئة النموذج الوطني</t>
  </si>
  <si>
    <t>المؤهل في مجال المحاسبة</t>
  </si>
  <si>
    <t>ساعات العمل الأسبوعية</t>
  </si>
  <si>
    <t>أهم القرارات إن وجدت</t>
  </si>
  <si>
    <t>تم تنفيذها (نعم/لا)</t>
  </si>
  <si>
    <t>سبب عدم التنفيذ</t>
  </si>
  <si>
    <t>نوع الاستثناء
حضور/نقاش/تصويت</t>
  </si>
  <si>
    <t>موضوع القرار/الاجتماع الذي حصل فيه الاستثناء</t>
  </si>
  <si>
    <r>
      <t>الاختصاص</t>
    </r>
    <r>
      <rPr>
        <b/>
        <u/>
        <sz val="13"/>
        <color rgb="FF008080"/>
        <rFont val="Sakkal Majalla"/>
      </rPr>
      <t xml:space="preserve"> </t>
    </r>
  </si>
  <si>
    <t>المهام المفوضة فيه</t>
  </si>
  <si>
    <t>الجهة المفوضة</t>
  </si>
  <si>
    <t>سبب التفويض</t>
  </si>
  <si>
    <t>تاريخ التحول</t>
  </si>
  <si>
    <t>المبلغ المحول أو قيمته</t>
  </si>
  <si>
    <t>سبب التحول</t>
  </si>
  <si>
    <t>الاجراء المتخذ</t>
  </si>
  <si>
    <t xml:space="preserve">الانتظام في دفع الاشتراكات
(منتظم/غير منتظم/ لا يوجد سجل اشتراكات محدث)
</t>
  </si>
  <si>
    <t xml:space="preserve">نوع التحول
(     ) صرف أموال أو استخدامها في غير ما خصصه المتبرع
(     ) استخدام الأموال في تقديم قروض للموظفين
(     ) صرف أموال أو استخدامها  في مجال غير مصرح
(     ) اختلاس
</t>
  </si>
  <si>
    <t>المبلغ المصروف نقدا</t>
  </si>
  <si>
    <t>مجال الصرف</t>
  </si>
  <si>
    <t>الجهة المستفيدة</t>
  </si>
  <si>
    <t>هل تستخدمه الجمعية (نعم/لا)</t>
  </si>
  <si>
    <t>سجل العضوية</t>
  </si>
  <si>
    <t>سجل الاشتراكات</t>
  </si>
  <si>
    <t>سجل اجتماعات مجلس الإدارة</t>
  </si>
  <si>
    <t>سجل اجتماعات الجمعية العمومية</t>
  </si>
  <si>
    <t>سجلات أخرى</t>
  </si>
  <si>
    <t>سجل النشاطات</t>
  </si>
  <si>
    <t>دفتر يومية عامة</t>
  </si>
  <si>
    <t>سجل الأصول الثابتة</t>
  </si>
  <si>
    <t>سجل التبرعات العينية</t>
  </si>
  <si>
    <t>سجل التبرعات النقديـة</t>
  </si>
  <si>
    <t>سجل المستودعات</t>
  </si>
  <si>
    <t>دفتر الأستاذ العام</t>
  </si>
  <si>
    <t>دفــتر الصندوق</t>
  </si>
  <si>
    <t>دفـتر حركــة البنك</t>
  </si>
  <si>
    <t>سـجــل العهدة</t>
  </si>
  <si>
    <t>يتم التحديث بطريقة منتظمة (نعم/لا)</t>
  </si>
  <si>
    <t>سجل اجتماعات اللجان</t>
  </si>
  <si>
    <t>سجل المستفيدين</t>
  </si>
  <si>
    <t xml:space="preserve">السجل </t>
  </si>
  <si>
    <t>المنصب بمجلس الادارة</t>
  </si>
  <si>
    <t>اسم الموظف</t>
  </si>
  <si>
    <t>منصبه</t>
  </si>
  <si>
    <t>اسم الموظف ذي الصلة</t>
  </si>
  <si>
    <t>نوع العلاقة
(تجارية/عائلية)</t>
  </si>
  <si>
    <t>تفصيل العلاقة</t>
  </si>
  <si>
    <t>المسمى الوظيفي للطرف الثاني</t>
  </si>
  <si>
    <t>تاريخ بداية الصفقة</t>
  </si>
  <si>
    <t>تاريخ انتهاء الصفقة</t>
  </si>
  <si>
    <t>قيمة الصفقة</t>
  </si>
  <si>
    <t>اسم الجهة الداعمة التي يرتبط بها الطرف الثاني</t>
  </si>
  <si>
    <t>اسم الطرف الثاني ذي العلاقة</t>
  </si>
  <si>
    <r>
      <t>اسم عضو المجلس</t>
    </r>
    <r>
      <rPr>
        <b/>
        <u/>
        <sz val="13"/>
        <color rgb="FF008080"/>
        <rFont val="Sakkal Majalla"/>
      </rPr>
      <t xml:space="preserve"> </t>
    </r>
  </si>
  <si>
    <t>الجهة</t>
  </si>
  <si>
    <t>وصف الخدمة</t>
  </si>
  <si>
    <t>قيمة المبلغ</t>
  </si>
  <si>
    <t>التاريخ</t>
  </si>
  <si>
    <t>قيمة المبالغ المتلقاة</t>
  </si>
  <si>
    <t>سببها</t>
  </si>
  <si>
    <t xml:space="preserve">وصف للبرامج والخدمات والنشاطات </t>
  </si>
  <si>
    <t>رمز النشاط</t>
  </si>
  <si>
    <t>حضانة إيوائية</t>
  </si>
  <si>
    <t>روضة أطفال</t>
  </si>
  <si>
    <t>مركز رعاية نهارية</t>
  </si>
  <si>
    <t>نادي أطفال</t>
  </si>
  <si>
    <t>تعليم التفصيل والخياطة</t>
  </si>
  <si>
    <t>تعليم النسخ على الآلة الكاتبة</t>
  </si>
  <si>
    <t xml:space="preserve">إستعمال الحاسب الآلي </t>
  </si>
  <si>
    <t xml:space="preserve">منسق الكلمات </t>
  </si>
  <si>
    <t xml:space="preserve">تعليم اللغات </t>
  </si>
  <si>
    <t xml:space="preserve">مشاغل خياطة </t>
  </si>
  <si>
    <t xml:space="preserve">تحفيظ القران الكريم </t>
  </si>
  <si>
    <t xml:space="preserve">مكتبات عامة </t>
  </si>
  <si>
    <t>محاضرات وندوات</t>
  </si>
  <si>
    <t>مدارس</t>
  </si>
  <si>
    <t>دروس تقوية للطلبة</t>
  </si>
  <si>
    <t>عيادات طيبة ومستو صفات</t>
  </si>
  <si>
    <t>علاج طبيعي</t>
  </si>
  <si>
    <t>خدمات نزلاء المستشفيات</t>
  </si>
  <si>
    <t>سيارات إسعاف</t>
  </si>
  <si>
    <t>مراكز إيوائية لرعاية المعاقين</t>
  </si>
  <si>
    <t>مراكز إيوائية لرعاية المسنين</t>
  </si>
  <si>
    <t>مراكز تعليم خاصة للمعاقين</t>
  </si>
  <si>
    <t xml:space="preserve">مشاغل خياطة للمعاقات </t>
  </si>
  <si>
    <t>مركز خدمة للمعاقين</t>
  </si>
  <si>
    <t>*  مساعدات متنوعة</t>
  </si>
  <si>
    <t>مشروع كافل اليتيم</t>
  </si>
  <si>
    <t>خدمة الأربطة وسكانها</t>
  </si>
  <si>
    <t xml:space="preserve"> جمع وتوزيع فائض الولائم</t>
  </si>
  <si>
    <t>دور الضيافة</t>
  </si>
  <si>
    <t>دورات تدريبية متنوعة</t>
  </si>
  <si>
    <t>إعداد مربيات أطفال</t>
  </si>
  <si>
    <t>معارض وأسواق وأطباق خيرية</t>
  </si>
  <si>
    <t>حفلات متنوعة</t>
  </si>
  <si>
    <t>مرافق وخدمات عامة</t>
  </si>
  <si>
    <t>إسكان وتحسين مساكن</t>
  </si>
  <si>
    <t>نقل الطلبة</t>
  </si>
  <si>
    <t>حج خيري / عمرة</t>
  </si>
  <si>
    <t>وجبة إفطار / وليمة عيد</t>
  </si>
  <si>
    <t>صيدليات</t>
  </si>
  <si>
    <t xml:space="preserve">عمليات القلب المفتوح </t>
  </si>
  <si>
    <t xml:space="preserve">مكافحة التدخين </t>
  </si>
  <si>
    <t xml:space="preserve">الرعاية الصحية </t>
  </si>
  <si>
    <t>المقصف</t>
  </si>
  <si>
    <t>الرائدة الريفية</t>
  </si>
  <si>
    <t>تأمين مياه للأسر</t>
  </si>
  <si>
    <t>كفالة أسر</t>
  </si>
  <si>
    <t>إكرام ميت</t>
  </si>
  <si>
    <t xml:space="preserve">كفالة معاق </t>
  </si>
  <si>
    <t>لجنة التنسيق بين الجمعيات</t>
  </si>
  <si>
    <t>أخـــرى</t>
  </si>
  <si>
    <t xml:space="preserve">إجمالي التبرعات والإيرادات والمنح </t>
  </si>
  <si>
    <t xml:space="preserve">إيرادات أو تبرعات أخرى ( يتم تفصيلها </t>
  </si>
  <si>
    <t>إيرادات أخرى  ( يتم تفصيلها )</t>
  </si>
  <si>
    <t xml:space="preserve">رسوم البرامج </t>
  </si>
  <si>
    <t xml:space="preserve">ارباح بيع أصول ثابتة </t>
  </si>
  <si>
    <t xml:space="preserve">ارباح استثمار </t>
  </si>
  <si>
    <t xml:space="preserve">ايرادات عقارية </t>
  </si>
  <si>
    <t xml:space="preserve">مبيعات السلع والخدمات </t>
  </si>
  <si>
    <t xml:space="preserve">اشتراكات الأعضاء </t>
  </si>
  <si>
    <t>أخرى ( يتم تفصيلها )</t>
  </si>
  <si>
    <t xml:space="preserve">ايرادات وريع أوقاف </t>
  </si>
  <si>
    <t xml:space="preserve">تبرعات لبناء أوشراء أوقاف </t>
  </si>
  <si>
    <t xml:space="preserve">تبرعات وايرادات الأوقاف </t>
  </si>
  <si>
    <t xml:space="preserve">زكاة عينية </t>
  </si>
  <si>
    <t xml:space="preserve">زكاة نقدية </t>
  </si>
  <si>
    <t xml:space="preserve">الزكاة </t>
  </si>
  <si>
    <t xml:space="preserve">منح حكومية عينية </t>
  </si>
  <si>
    <t xml:space="preserve">منح حكومية نقدية </t>
  </si>
  <si>
    <t xml:space="preserve">إعانات ومنح حكومية </t>
  </si>
  <si>
    <t xml:space="preserve">أخرى </t>
  </si>
  <si>
    <t xml:space="preserve">شركات وجهات </t>
  </si>
  <si>
    <t xml:space="preserve">مؤسسات مانحة </t>
  </si>
  <si>
    <t xml:space="preserve">افراد </t>
  </si>
  <si>
    <t xml:space="preserve">التبرعات العينية </t>
  </si>
  <si>
    <t xml:space="preserve">التبرعات النقدية </t>
  </si>
  <si>
    <t xml:space="preserve">ملاحظات </t>
  </si>
  <si>
    <t xml:space="preserve">المبلغ </t>
  </si>
  <si>
    <t xml:space="preserve">البيان </t>
  </si>
  <si>
    <t xml:space="preserve">التبرعات والايرادات والمنح </t>
  </si>
  <si>
    <t xml:space="preserve">إجمالي المصروفات </t>
  </si>
  <si>
    <t xml:space="preserve">مصاريف برامج وانشطة أخرى ( يتم تفصيلها </t>
  </si>
  <si>
    <t xml:space="preserve">مصاريف الأوقاف </t>
  </si>
  <si>
    <t xml:space="preserve">مصاريف التبرعات والهبات غير المقيدة </t>
  </si>
  <si>
    <t xml:space="preserve">مصاريف التبرعات والهبات المقيدة </t>
  </si>
  <si>
    <t xml:space="preserve">مصاريف الزكاة </t>
  </si>
  <si>
    <t xml:space="preserve">مصاريف البرامج والأنشطة العامة </t>
  </si>
  <si>
    <t xml:space="preserve">مصاريف الأنشطة </t>
  </si>
  <si>
    <t xml:space="preserve">مصاريف أخرى ( يتم تفصيلها ) </t>
  </si>
  <si>
    <t xml:space="preserve">ضيافة </t>
  </si>
  <si>
    <t xml:space="preserve">الدعاية والاعلان </t>
  </si>
  <si>
    <t xml:space="preserve">الملتقيات والمؤتمرات </t>
  </si>
  <si>
    <t xml:space="preserve">تكاليف الاستشارات </t>
  </si>
  <si>
    <t xml:space="preserve">الهاتف والبريد </t>
  </si>
  <si>
    <t xml:space="preserve">الكهرباء والمياة </t>
  </si>
  <si>
    <t xml:space="preserve">الصيانة والاصلاحات </t>
  </si>
  <si>
    <t xml:space="preserve">الإيجارات </t>
  </si>
  <si>
    <t xml:space="preserve">تكاليف السفر </t>
  </si>
  <si>
    <t>المكافات والحوافز</t>
  </si>
  <si>
    <t xml:space="preserve">الرواتب والبدلات </t>
  </si>
  <si>
    <t xml:space="preserve">المصاريف التشغيلية </t>
  </si>
  <si>
    <t xml:space="preserve">مصاريف البرامج والأنشطة </t>
  </si>
  <si>
    <t xml:space="preserve">مصاريف التشغيل المحملة على البرامج والانشطة </t>
  </si>
  <si>
    <t xml:space="preserve">مصاريف جمع الأموال </t>
  </si>
  <si>
    <t xml:space="preserve">مصاريف مجلس الإدارة ( الحوكمة ) </t>
  </si>
  <si>
    <t xml:space="preserve">مصاريف الإدارة </t>
  </si>
  <si>
    <t xml:space="preserve">توزيع المصروفات </t>
  </si>
  <si>
    <t xml:space="preserve">إجمالي المصروف </t>
  </si>
  <si>
    <t>مجموع التبرعات النقدية</t>
  </si>
  <si>
    <t>مجموع التبرعات العينية</t>
  </si>
  <si>
    <t>مجموع الإعانات والمنح الحكومية</t>
  </si>
  <si>
    <t>مجموع الزكاة</t>
  </si>
  <si>
    <t>مجموع تبرعات وإيرادات الأوقاف</t>
  </si>
  <si>
    <t>ايرادات متنوعة</t>
  </si>
  <si>
    <t>مجموع الإيرادات المتنوعة</t>
  </si>
  <si>
    <t>معفي</t>
  </si>
  <si>
    <t>عدد المستفيدين السعوديون</t>
  </si>
  <si>
    <t>عدد المستفيدين غير سعوديين</t>
  </si>
  <si>
    <t>أخرى</t>
  </si>
  <si>
    <t>نوع المساعدات</t>
  </si>
  <si>
    <t>اجمالي مبلغ المساعدات</t>
  </si>
  <si>
    <t>لجنة البحث الاجتماعي</t>
  </si>
  <si>
    <t>اللجنة الاعلامية</t>
  </si>
  <si>
    <t>اللجنة النسائية</t>
  </si>
  <si>
    <t xml:space="preserve">تحديث ملفات المستفيدين وكذلك وضع ضوابط توزيع الاعانات  وتحديد احتياجات الاسر </t>
  </si>
  <si>
    <t>من 2 : 3</t>
  </si>
  <si>
    <t>يقوم الاعضاء بالعمل فيها تطوعياً</t>
  </si>
  <si>
    <t>تحديث شريط الجمعية كل عام وتغطية كافة الفعاليات والمناشط اعلاميا</t>
  </si>
  <si>
    <t xml:space="preserve">تحديث ملفات المستفيدات كذلك وضع ضوابط توزيع الاعانات  وتحديد احتياجات الاسر </t>
  </si>
  <si>
    <t xml:space="preserve">محمد بن سعد محمد الحمالي </t>
  </si>
  <si>
    <t>رئيس مجلس ادارة شركة الفلاح</t>
  </si>
  <si>
    <t>منتظم</t>
  </si>
  <si>
    <t>عبد الله بن عبد الله سعد الحمالي</t>
  </si>
  <si>
    <t>متسبب</t>
  </si>
  <si>
    <t>بدر بن سلطان مقبل الحمالي</t>
  </si>
  <si>
    <t>رجل اعمال</t>
  </si>
  <si>
    <t>عيد بن عبد الرحمن عيد القحطاني</t>
  </si>
  <si>
    <t>ذيب بن جلعد عبد الله الحمالي</t>
  </si>
  <si>
    <t>صاحب مؤسسسة الجلعد العقارية</t>
  </si>
  <si>
    <t>محمد بن عبد الله محمد القحطاني</t>
  </si>
  <si>
    <t>عبدالله بن سعيد بن عبد الله السابر</t>
  </si>
  <si>
    <t>متقاعد</t>
  </si>
  <si>
    <t>راشد بن محمد خالد القحطاني</t>
  </si>
  <si>
    <t>دكتور جامعي</t>
  </si>
  <si>
    <t>سلطان بن سعد محمد القحطاني</t>
  </si>
  <si>
    <t>مدير بشركة الراجحي</t>
  </si>
  <si>
    <t>فيصل بن سعيد عبد الله الحمالي</t>
  </si>
  <si>
    <t>سعد بن محمد سعد القحطاني</t>
  </si>
  <si>
    <t>موظف بالقطاع الخاص</t>
  </si>
  <si>
    <t>نايف بن مهدي مناحي الحمالي</t>
  </si>
  <si>
    <t>مدير مدرسة</t>
  </si>
  <si>
    <t>ناصر بن راشد ناصر آل دمعان</t>
  </si>
  <si>
    <t>حمود بن مبارك محمد القحطاني</t>
  </si>
  <si>
    <t>موظف بوزارة التربية والتعليم</t>
  </si>
  <si>
    <t>دغش بن محسن مبارك آل مهدي</t>
  </si>
  <si>
    <t>موظف بالهيئة</t>
  </si>
  <si>
    <t>عبد الله بن سعد محمد الحمالي</t>
  </si>
  <si>
    <t>محمد بن سعد دبيان الحمالي</t>
  </si>
  <si>
    <t>خالد بن محمد عبد الله الحمالي</t>
  </si>
  <si>
    <t>سعد بن محمد عبد الله الحمالي</t>
  </si>
  <si>
    <t xml:space="preserve">سعد بن مهدي مناحي الحمالي </t>
  </si>
  <si>
    <t>سعد بن عبد الله سعد الحمالي</t>
  </si>
  <si>
    <t>عبد الله بن محمد سعد الحمالي</t>
  </si>
  <si>
    <t>تركي بن محمد سعد الحمالي</t>
  </si>
  <si>
    <t>طالب جامعي</t>
  </si>
  <si>
    <t>خالد بن محمد سعد الحمالي</t>
  </si>
  <si>
    <t>بندر بن محمد سعد الحمالي</t>
  </si>
  <si>
    <t>سلطان بن محمد سعد الحمالي</t>
  </si>
  <si>
    <t>عبدالله بن حمود سعد الحمالي</t>
  </si>
  <si>
    <t>مسفر بن مبارك محمد الحمالي</t>
  </si>
  <si>
    <t>عبدالله بن محمد ابراهيم العريفي</t>
  </si>
  <si>
    <t>عبد الله بن صالح علي اللحيدان</t>
  </si>
  <si>
    <t>خالد بن مطلق ذعار الحمالي</t>
  </si>
  <si>
    <t xml:space="preserve">خالد بن مهدي مناحي الحمالي </t>
  </si>
  <si>
    <t>خالد بن سعد عبد الله الحمالي</t>
  </si>
  <si>
    <t>سلطان بن عبد الله سعد الحمالي</t>
  </si>
  <si>
    <t>طلال بن محمد سعد الحمالي</t>
  </si>
  <si>
    <t>محمد بن عبد الله سعد الحمالي</t>
  </si>
  <si>
    <t>سلمان بن عبد الله سعد الحمالي</t>
  </si>
  <si>
    <t xml:space="preserve">فهد بن سليمان محمد الرضيان </t>
  </si>
  <si>
    <t>عبدالمحسن بن احمد عبد المحسن الدريس</t>
  </si>
  <si>
    <t>عبدالرحمن بن سعود بن محمد الحقباني</t>
  </si>
  <si>
    <t>تركي بن راشد مترك كريسيع الحمالي</t>
  </si>
  <si>
    <t>رئيس مركز جو</t>
  </si>
  <si>
    <t>محمد بن راشد مترك كريسيع الحمالي</t>
  </si>
  <si>
    <t>بدر بن راشد مترك كريسيع الحمالي</t>
  </si>
  <si>
    <t>راشد بن تركي بن راشد  كريسيع الحمالي</t>
  </si>
  <si>
    <t>محمد بن عبدالله عبدالله الحمالي</t>
  </si>
  <si>
    <t>محاضر بالجامعة</t>
  </si>
  <si>
    <t>سعد بن مفلح محمد الحمالي</t>
  </si>
  <si>
    <t>احمد بن مهدي بن مناحي الحمالي</t>
  </si>
  <si>
    <t>عبدالعزيز بن مهدي بن مناحي الحمالي</t>
  </si>
  <si>
    <t xml:space="preserve">محمد بن سعد بن عبدالله السابر </t>
  </si>
  <si>
    <t xml:space="preserve">تركي بن سعد بن عبدالله السابر </t>
  </si>
  <si>
    <t xml:space="preserve">فيصل  بن عبدالله  بن سعيد السابر </t>
  </si>
  <si>
    <t xml:space="preserve">سلمان بن عبدالله  بن سعيد السابر </t>
  </si>
  <si>
    <t xml:space="preserve">سعد  بن عبدالله  بن سعد السابر </t>
  </si>
  <si>
    <t>عبدالمحسن بن سعد بن  دبيان الحمالي</t>
  </si>
  <si>
    <t>فهد بن محمد بن فهد الحمالي</t>
  </si>
  <si>
    <t>سعد بن محمد بن فهد الحمالي</t>
  </si>
  <si>
    <t>سلطان بن راضي بن ناصر الهاملي الشمري</t>
  </si>
  <si>
    <t>سعود بن موسى بن سيف الحمالي</t>
  </si>
  <si>
    <t>محمد بن راشد بن محمد خالد الحمالي</t>
  </si>
  <si>
    <t>محمد بن سعد  بن محمد خالد الحمالي</t>
  </si>
  <si>
    <t>خالد بن راشد بن محمد خالد الحمالي</t>
  </si>
  <si>
    <t>يزيد بن سعد  بن محمد خالد الحمالي</t>
  </si>
  <si>
    <t>سعد بن محمد غصاب الحمالي</t>
  </si>
  <si>
    <t>نايف بن سعد دبيان الحمالي</t>
  </si>
  <si>
    <t>مطلق بن محمد بن غصاب الحمالي</t>
  </si>
  <si>
    <t>عبدالله بن محمد مسفر الحمالي</t>
  </si>
  <si>
    <t>فهد بن محمد مسفر الحمالي</t>
  </si>
  <si>
    <t>عبد المجيد بن سعيد بن عبدالله السابر</t>
  </si>
  <si>
    <t>فهد بن عبدالله بن سعيد السابر</t>
  </si>
  <si>
    <t>لايوجد</t>
  </si>
  <si>
    <t>نعم</t>
  </si>
  <si>
    <t>انتخاب</t>
  </si>
  <si>
    <t>مستقل</t>
  </si>
  <si>
    <t>جو</t>
  </si>
  <si>
    <t>رئيس المجلس</t>
  </si>
  <si>
    <t>نائب رئيس المجلس</t>
  </si>
  <si>
    <t>أمين الصندوق</t>
  </si>
  <si>
    <t>أمين عام الجمعية</t>
  </si>
  <si>
    <t>عضو</t>
  </si>
  <si>
    <t>محمد بن سعد محمد الحمالي</t>
  </si>
  <si>
    <t>ثلاث دورات</t>
  </si>
  <si>
    <t>عبدالله بن سعيد عبدالله السابر</t>
  </si>
  <si>
    <t xml:space="preserve">مدير مدرسة </t>
  </si>
  <si>
    <t>بالقطاع الخاص</t>
  </si>
  <si>
    <t>دورتين</t>
  </si>
  <si>
    <t>عيد بن عبدالرحمن القحطاني</t>
  </si>
  <si>
    <t>دورة واحدة</t>
  </si>
  <si>
    <t>سلطان بن سعد محمد الحمالي</t>
  </si>
  <si>
    <t>حمود بن مبارك محمد الحمالي</t>
  </si>
  <si>
    <t>محمد بن سعد عبدالله الحمالي</t>
  </si>
  <si>
    <t>معلم</t>
  </si>
  <si>
    <t>بكالوريوس</t>
  </si>
  <si>
    <t>ماجستير</t>
  </si>
  <si>
    <t>ثانوي</t>
  </si>
  <si>
    <t>احمد محمد عبد الصادق هاشم</t>
  </si>
  <si>
    <t>مصري</t>
  </si>
  <si>
    <t>كلي</t>
  </si>
  <si>
    <t>منسق اعلامي</t>
  </si>
  <si>
    <t>الجمعية</t>
  </si>
  <si>
    <t>سعودي</t>
  </si>
  <si>
    <t>بالسنة الرابعة بجامعة الملك سعود</t>
  </si>
  <si>
    <t>محاسب</t>
  </si>
  <si>
    <t>جزئي</t>
  </si>
  <si>
    <t>رمضان عوض عطية محمد</t>
  </si>
  <si>
    <t>امي</t>
  </si>
  <si>
    <t>سائق</t>
  </si>
  <si>
    <t>محمد عبد التواب محمد عيسى</t>
  </si>
  <si>
    <t>دبلوم</t>
  </si>
  <si>
    <t>عامل</t>
  </si>
  <si>
    <t>دعاء محمد عبدالله عبد الغني</t>
  </si>
  <si>
    <t>مصرية</t>
  </si>
  <si>
    <t>سكرتيرة اللجنة النسائية</t>
  </si>
  <si>
    <t>رفعنا اوراقه ولم يصلنا رد</t>
  </si>
  <si>
    <r>
      <t xml:space="preserve">الجهة الطالبة 
(   )الوزارة، 
( </t>
    </r>
    <r>
      <rPr>
        <b/>
        <sz val="13"/>
        <color rgb="FF000000"/>
        <rFont val="Wingdings 2"/>
        <family val="1"/>
        <charset val="2"/>
      </rPr>
      <t>P</t>
    </r>
    <r>
      <rPr>
        <b/>
        <sz val="13"/>
        <color rgb="FF000000"/>
        <rFont val="Sakkal Majalla"/>
      </rPr>
      <t xml:space="preserve">  ) مجلس الإدارة، 25
(   ) 25٪ من الجمعية العمومية</t>
    </r>
  </si>
  <si>
    <t>11/08/1437هـ</t>
  </si>
  <si>
    <t>مجلس الادارة</t>
  </si>
  <si>
    <t>مناقشة الميزانية العمومية لعام 1436هـ ومناقشة الميزانية التقديرية لعام 1437هـ واجراء الانتخابات لمجلس الادارة الجديد وتوزيع المناصب والمهام لمجلس الادارة المنتخب</t>
  </si>
  <si>
    <t>1435/12/28</t>
  </si>
  <si>
    <t xml:space="preserve">مناقشة الميزانية العمومية لعام 1434هـ ، ومناقشة الميزانية التقديرية لعام 1435هـ ، مناقشة النظام الاساسي للجمعية بعد تعبئته من قبل مجلس ادارة الجمعية ، والتصويت على منح مجلس الادارة التفويض اللازم بالتصرف والاستثمار في أصول الجمعية </t>
  </si>
  <si>
    <t>1436/03/23هـ</t>
  </si>
  <si>
    <t xml:space="preserve">مناقشة الميزانية العمومية لعام 1435هـ ومناقشة الميزانية التقديرية لعام 1434هـ </t>
  </si>
  <si>
    <t>1436/03/11هـ</t>
  </si>
  <si>
    <t>اختيار رئيس اللجنة ووضع ضوابط العمل الداخلي للجنة</t>
  </si>
  <si>
    <t>تنظيم ملفات المستفيدين وتحديثها</t>
  </si>
  <si>
    <t>1436/04/17هـ</t>
  </si>
  <si>
    <t>1436/08/12هـ</t>
  </si>
  <si>
    <t xml:space="preserve">وضع الية توزيع مبلغ 617 الف ريال من الاعانة الملكية والتي تم منحها من قبل وزارة الشؤون الاجتماعية </t>
  </si>
  <si>
    <t>اجتماع 4</t>
  </si>
  <si>
    <t>اجتماع 5</t>
  </si>
  <si>
    <t>1436/09/10ه</t>
  </si>
  <si>
    <t>توزيع السلال الغذائية على المستفيدين ومطالية الادارة المالية بتوفير باقي الاصناف الغير متوفرة بالمستودع عن طريق الشراء لإكمال السلة حتى تكون متكاملة</t>
  </si>
  <si>
    <t>1437/05/05ه</t>
  </si>
  <si>
    <t xml:space="preserve">اعادة ترتيب الملفات ووضع آلية لتوضيح الحالة الفعلية لكل مستفيد ومقدار حاجته </t>
  </si>
  <si>
    <t>اجتماع 6</t>
  </si>
  <si>
    <t>1437/08/14هـ</t>
  </si>
  <si>
    <t>وضع الية لتوزيع وصرف المواد الغذائية الرمضانية وتوزيع وصرف المبالغ النقدية لمستحقي الزكاة</t>
  </si>
  <si>
    <t>اجتماع 7</t>
  </si>
  <si>
    <t>1438/05/14هـ</t>
  </si>
  <si>
    <t>تحديث ملفات المستفيدين</t>
  </si>
  <si>
    <t>1436/04/24هـ</t>
  </si>
  <si>
    <t>عمل حملة اعلانية مكثفة عن اوقاف الجمعية</t>
  </si>
  <si>
    <t>اجتماع3</t>
  </si>
  <si>
    <t>1436/05/20هـ</t>
  </si>
  <si>
    <t>اعادة مادة شريط الجمعية وتحديثها</t>
  </si>
  <si>
    <t>اجتماع4</t>
  </si>
  <si>
    <t>اجتماع5</t>
  </si>
  <si>
    <t>1437/11/23هـ</t>
  </si>
  <si>
    <t>تعين جديد وتغير بعض الاعضاء باللجنة</t>
  </si>
  <si>
    <t>1438/08/02هـ</t>
  </si>
  <si>
    <t>تحديث المادة الاعلامية بالجمعية</t>
  </si>
  <si>
    <t>محمد بن سعد بن محمد الحمالي</t>
  </si>
  <si>
    <t>رئيس مجلس الادارة</t>
  </si>
  <si>
    <t>عبدالله بن سعيد السابر</t>
  </si>
  <si>
    <t>نائب رئيس مجلس الادارة</t>
  </si>
  <si>
    <t>نايف بن مهدي بن مناحي الحمالي</t>
  </si>
  <si>
    <t>أمين الصندوق /العضو المالي</t>
  </si>
  <si>
    <t>تبرعات مشروع السلة</t>
  </si>
  <si>
    <t>تبرعات افطار الصائم</t>
  </si>
  <si>
    <t>تبرعات كفارات</t>
  </si>
  <si>
    <t>كفالة ايتام</t>
  </si>
  <si>
    <t>لحوم الهدي من البنك الاسلامي</t>
  </si>
  <si>
    <t xml:space="preserve">ايرادات انشطة </t>
  </si>
  <si>
    <t xml:space="preserve"> محروقات وصيانة سيارات</t>
  </si>
  <si>
    <t>رسوم واشتراكات</t>
  </si>
  <si>
    <t>مصاريف نظافة</t>
  </si>
  <si>
    <t>التأمينات الاجتماعية</t>
  </si>
  <si>
    <t>قرطاسية</t>
  </si>
  <si>
    <t>اهلاك الاصول الثابتة</t>
  </si>
  <si>
    <t>الدورة الرمضانية</t>
  </si>
  <si>
    <t>ثقافي رياضي لابناء المنطقة</t>
  </si>
  <si>
    <t>المسابقة الرمضانية النسائية</t>
  </si>
  <si>
    <t>ثقاقي</t>
  </si>
  <si>
    <t>تكريم المتفوقين</t>
  </si>
  <si>
    <t>اجتماعي</t>
  </si>
  <si>
    <t>اقامة دورات تدريبية</t>
  </si>
  <si>
    <t>اجتماعي ثقافي تعليمي</t>
  </si>
  <si>
    <t>26 عضو لم يحضرو</t>
  </si>
  <si>
    <t>2017/05/30م</t>
  </si>
  <si>
    <t>مناقشة الميزانية العمومية لعام 2016م ومناقشة الميزانية التقديرية لعام 2017م ومناقشة الجديد من الاعمال الوقفية ومشاريع الجمعية ومناشطها</t>
  </si>
  <si>
    <t>اجتماع 8</t>
  </si>
  <si>
    <t>1438/07/14هـ</t>
  </si>
  <si>
    <t>اجتماع 9</t>
  </si>
  <si>
    <t>1438/08/24هـ</t>
  </si>
  <si>
    <t>تجهيز كافة الكشوف الخاصة بالمستفيدين وتجهيزها لاعانات شهر رمضان 1438هـ</t>
  </si>
  <si>
    <t>الموافقة على القوائم المالية لعام 2016م والميزانية التقديرية لعام 2017م والموافقعة على افتتاح مشروع الاسر المنتجة</t>
  </si>
  <si>
    <t>توزيع اعانات السلة الغذائية وافطار الصائم والزكاة والصدقات على المستفيدين واقامة الدورة الرمضانية الثامنة واعلان المسابقة الرمضانية النسائية</t>
  </si>
  <si>
    <t>تعين الاستاذ عبدالله بن حمود سعد الحمالي الامين العام مديراً تنفيذياً متطوع بدون اجر وتحرير عقد للمدير التنفيذي يوضح مهامه والموافقة بعد الاطلاع على النموذج الشامل واعتماده من جميع الاعضاء واعتماد كافة السياسات المطروحة بالنموذج الشامل وتحديد بنودها وتوقيع الاعضاء والموظفين عليها</t>
  </si>
  <si>
    <t>الموافقة على تأمين سيارتين للمستودع وللاسر المنتجة والرفع للوزارة لطلب دعم لهما مرفق ثلاثة عروض للتسعيرات</t>
  </si>
  <si>
    <t>لا</t>
  </si>
  <si>
    <t>لم يتم دعم المشروع من الوزارة بعد وعدها بذلك وطلب ثلاثة تسعيرات</t>
  </si>
  <si>
    <t>تبرعات حجة الاسلام</t>
  </si>
  <si>
    <t>وزارة العمل والتنمية الاجتماعية</t>
  </si>
  <si>
    <t>مراكز الشباب /الاكاديمية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</si>
</sst>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00401]0"/>
  </numFmts>
  <fonts count="39" x14ac:knownFonts="1">
    <font>
      <sz val="11"/>
      <color theme="1"/>
      <name val="Arial"/>
      <family val="2"/>
      <scheme val="minor"/>
    </font>
    <font>
      <b/>
      <sz val="11"/>
      <color rgb="FF000000"/>
      <name val="Sakkal Majalla"/>
    </font>
    <font>
      <b/>
      <sz val="11"/>
      <color rgb="FF006738"/>
      <name val="Sakkal Majalla"/>
    </font>
    <font>
      <b/>
      <sz val="12"/>
      <color rgb="FF000000"/>
      <name val="Sakkal Majalla"/>
    </font>
    <font>
      <sz val="12"/>
      <color rgb="FF000000"/>
      <name val="Sakkal Majalla"/>
    </font>
    <font>
      <b/>
      <sz val="10"/>
      <color theme="1"/>
      <name val="Sakkal Majalla"/>
    </font>
    <font>
      <b/>
      <sz val="13"/>
      <color rgb="FF000000"/>
      <name val="Sakkal Majalla"/>
    </font>
    <font>
      <b/>
      <sz val="14"/>
      <color rgb="FF000000"/>
      <name val="Sakkal Majalla"/>
    </font>
    <font>
      <b/>
      <sz val="14"/>
      <color theme="1"/>
      <name val="Sakkal Majalla"/>
    </font>
    <font>
      <sz val="13"/>
      <color rgb="FF000000"/>
      <name val="Sakkal Majalla"/>
    </font>
    <font>
      <b/>
      <u/>
      <sz val="13"/>
      <color rgb="FF008080"/>
      <name val="Sakkal Majalla"/>
    </font>
    <font>
      <b/>
      <sz val="13"/>
      <color theme="1"/>
      <name val="Sakkal Majalla"/>
    </font>
    <font>
      <b/>
      <sz val="10"/>
      <color rgb="FF000000"/>
      <name val="Sakkal Majalla"/>
    </font>
    <font>
      <sz val="14"/>
      <color theme="1"/>
      <name val="Arial"/>
      <family val="2"/>
      <scheme val="minor"/>
    </font>
    <font>
      <b/>
      <sz val="14"/>
      <color theme="1"/>
      <name val="Arial"/>
      <family val="2"/>
      <scheme val="minor"/>
    </font>
    <font>
      <b/>
      <sz val="16"/>
      <color theme="1"/>
      <name val="Arial"/>
      <family val="2"/>
      <scheme val="minor"/>
    </font>
    <font>
      <sz val="18"/>
      <color theme="1"/>
      <name val="Arial"/>
      <family val="2"/>
      <charset val="178"/>
      <scheme val="minor"/>
    </font>
    <font>
      <b/>
      <sz val="14"/>
      <name val="Times New Roman"/>
      <family val="1"/>
    </font>
    <font>
      <sz val="11"/>
      <name val="Times New Roman"/>
      <family val="1"/>
    </font>
    <font>
      <sz val="12"/>
      <name val="Times New Roman"/>
      <family val="1"/>
    </font>
    <font>
      <b/>
      <sz val="11"/>
      <name val="Times New Roman"/>
      <family val="1"/>
    </font>
    <font>
      <b/>
      <sz val="16"/>
      <name val="Times New Roman"/>
      <family val="1"/>
    </font>
    <font>
      <sz val="18"/>
      <name val="Times New Roman"/>
      <family val="1"/>
    </font>
    <font>
      <sz val="8"/>
      <name val="Arial"/>
      <family val="2"/>
      <scheme val="minor"/>
    </font>
    <font>
      <u/>
      <sz val="11"/>
      <color theme="10"/>
      <name val="Arial"/>
      <family val="2"/>
      <scheme val="minor"/>
    </font>
    <font>
      <u/>
      <sz val="11"/>
      <color theme="11"/>
      <name val="Arial"/>
      <family val="2"/>
      <scheme val="minor"/>
    </font>
    <font>
      <b/>
      <sz val="12"/>
      <name val="Arial"/>
      <family val="2"/>
    </font>
    <font>
      <b/>
      <sz val="8"/>
      <name val="Arial"/>
      <family val="2"/>
    </font>
    <font>
      <b/>
      <sz val="16"/>
      <color rgb="FF000000"/>
      <name val="Sakkal Majalla"/>
    </font>
    <font>
      <b/>
      <sz val="20"/>
      <color rgb="FF000000"/>
      <name val="Sakkal Majalla"/>
    </font>
    <font>
      <b/>
      <sz val="13"/>
      <color rgb="FF000000"/>
      <name val="Wingdings 2"/>
      <family val="1"/>
      <charset val="2"/>
    </font>
    <font>
      <sz val="16"/>
      <color theme="1"/>
      <name val="Arial"/>
      <family val="2"/>
      <scheme val="minor"/>
    </font>
    <font>
      <b/>
      <sz val="22"/>
      <color rgb="FF000000"/>
      <name val="Sakkal Majalla"/>
    </font>
    <font>
      <b/>
      <sz val="22"/>
      <color theme="1"/>
      <name val="Arial"/>
      <family val="2"/>
      <scheme val="minor"/>
    </font>
    <font>
      <b/>
      <sz val="20"/>
      <color theme="1"/>
      <name val="Sakkal Majalla"/>
    </font>
    <font>
      <sz val="20"/>
      <color theme="1"/>
      <name val="Arial"/>
      <family val="2"/>
      <scheme val="minor"/>
    </font>
    <font>
      <b/>
      <u/>
      <sz val="20"/>
      <color rgb="FF008080"/>
      <name val="Sakkal Majalla"/>
    </font>
    <font>
      <b/>
      <sz val="22"/>
      <color theme="1"/>
      <name val="Sakkal Majalla"/>
    </font>
    <font>
      <sz val="22"/>
      <color theme="1"/>
      <name val="Arial"/>
      <family val="2"/>
      <scheme val="minor"/>
    </font>
  </fonts>
  <fills count="9">
    <fill>
      <patternFill patternType="none"/>
    </fill>
    <fill>
      <patternFill patternType="gray125"/>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4"/>
        <bgColor theme="4"/>
      </patternFill>
    </fill>
  </fills>
  <borders count="66">
    <border>
      <left/>
      <right/>
      <top/>
      <bottom/>
      <diagonal/>
    </border>
    <border>
      <left style="medium">
        <color rgb="FF006738"/>
      </left>
      <right style="medium">
        <color rgb="FF006738"/>
      </right>
      <top/>
      <bottom style="medium">
        <color rgb="FF006738"/>
      </bottom>
      <diagonal/>
    </border>
    <border>
      <left/>
      <right style="medium">
        <color rgb="FF006738"/>
      </right>
      <top/>
      <bottom style="medium">
        <color rgb="FF00673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theme="4" tint="0.3999755851924192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4" tint="0.39997558519241921"/>
      </left>
      <right style="thin">
        <color auto="1"/>
      </right>
      <top style="thin">
        <color auto="1"/>
      </top>
      <bottom style="thin">
        <color theme="4" tint="0.3999755851924192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theme="4" tint="0.39997558519241921"/>
      </bottom>
      <diagonal/>
    </border>
    <border>
      <left style="thin">
        <color theme="4" tint="0.39997558519241921"/>
      </left>
      <right style="thin">
        <color auto="1"/>
      </right>
      <top/>
      <bottom style="thin">
        <color theme="4" tint="0.3999755851924192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rgb="FF006738"/>
      </right>
      <top/>
      <bottom/>
      <diagonal/>
    </border>
    <border>
      <left style="medium">
        <color rgb="FF006738"/>
      </left>
      <right style="medium">
        <color rgb="FF006738"/>
      </right>
      <top/>
      <bottom/>
      <diagonal/>
    </border>
    <border>
      <left style="medium">
        <color rgb="FFFFFFFF"/>
      </left>
      <right style="medium">
        <color rgb="FFFFFFFF"/>
      </right>
      <top/>
      <bottom style="medium">
        <color rgb="FF006738"/>
      </bottom>
      <diagonal/>
    </border>
    <border>
      <left/>
      <right style="medium">
        <color rgb="FFFFFFFF"/>
      </right>
      <top/>
      <bottom style="medium">
        <color rgb="FF006738"/>
      </bottom>
      <diagonal/>
    </border>
    <border>
      <left style="thick">
        <color auto="1"/>
      </left>
      <right style="thick">
        <color auto="1"/>
      </right>
      <top style="thick">
        <color auto="1"/>
      </top>
      <bottom style="thick">
        <color auto="1"/>
      </bottom>
      <diagonal/>
    </border>
    <border>
      <left style="thick">
        <color auto="1"/>
      </left>
      <right style="thick">
        <color auto="1"/>
      </right>
      <top style="hair">
        <color auto="1"/>
      </top>
      <bottom/>
      <diagonal/>
    </border>
    <border>
      <left style="thick">
        <color auto="1"/>
      </left>
      <right style="thick">
        <color auto="1"/>
      </right>
      <top style="hair">
        <color auto="1"/>
      </top>
      <bottom style="hair">
        <color auto="1"/>
      </bottom>
      <diagonal/>
    </border>
    <border>
      <left/>
      <right/>
      <top/>
      <bottom style="thick">
        <color auto="1"/>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hair">
        <color auto="1"/>
      </top>
      <bottom/>
      <diagonal/>
    </border>
    <border>
      <left style="thin">
        <color auto="1"/>
      </left>
      <right style="thin">
        <color auto="1"/>
      </right>
      <top style="hair">
        <color auto="1"/>
      </top>
      <bottom/>
      <diagonal/>
    </border>
    <border>
      <left/>
      <right style="thin">
        <color auto="1"/>
      </right>
      <top style="hair">
        <color auto="1"/>
      </top>
      <bottom/>
      <diagonal/>
    </border>
    <border>
      <left style="thick">
        <color auto="1"/>
      </left>
      <right/>
      <top style="hair">
        <color auto="1"/>
      </top>
      <bottom/>
      <diagonal/>
    </border>
    <border>
      <left style="thin">
        <color auto="1"/>
      </left>
      <right style="thick">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ck">
        <color auto="1"/>
      </left>
      <right/>
      <top style="hair">
        <color auto="1"/>
      </top>
      <bottom style="hair">
        <color auto="1"/>
      </bottom>
      <diagonal/>
    </border>
    <border>
      <left style="thin">
        <color auto="1"/>
      </left>
      <right style="thick">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style="thick">
        <color auto="1"/>
      </left>
      <right style="thick">
        <color auto="1"/>
      </right>
      <top/>
      <bottom style="hair">
        <color auto="1"/>
      </bottom>
      <diagonal/>
    </border>
    <border>
      <left style="thick">
        <color auto="1"/>
      </left>
      <right/>
      <top/>
      <bottom style="hair">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right style="thin">
        <color auto="1"/>
      </right>
      <top/>
      <bottom style="thick">
        <color auto="1"/>
      </bottom>
      <diagonal/>
    </border>
    <border>
      <left style="thick">
        <color auto="1"/>
      </left>
      <right style="thick">
        <color auto="1"/>
      </right>
      <top style="hair">
        <color auto="1"/>
      </top>
      <bottom style="thick">
        <color auto="1"/>
      </bottom>
      <diagonal/>
    </border>
    <border>
      <left style="thick">
        <color auto="1"/>
      </left>
      <right/>
      <top style="hair">
        <color auto="1"/>
      </top>
      <bottom style="thick">
        <color auto="1"/>
      </bottom>
      <diagonal/>
    </border>
    <border>
      <left style="thin">
        <color auto="1"/>
      </left>
      <right style="thick">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ck">
        <color auto="1"/>
      </right>
      <top style="thick">
        <color auto="1"/>
      </top>
      <bottom style="hair">
        <color auto="1"/>
      </bottom>
      <diagonal/>
    </border>
    <border>
      <left style="thick">
        <color auto="1"/>
      </left>
      <right/>
      <top style="thick">
        <color auto="1"/>
      </top>
      <bottom style="hair">
        <color auto="1"/>
      </bottom>
      <diagonal/>
    </border>
    <border>
      <left style="thin">
        <color theme="4" tint="0.39997558519241921"/>
      </left>
      <right/>
      <top style="thin">
        <color theme="4" tint="0.39997558519241921"/>
      </top>
      <bottom style="thin">
        <color theme="4" tint="0.39997558519241921"/>
      </bottom>
      <diagonal/>
    </border>
  </borders>
  <cellStyleXfs count="7">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12">
    <xf numFmtId="0" fontId="0" fillId="0" borderId="0" xfId="0"/>
    <xf numFmtId="0" fontId="3" fillId="0" borderId="8" xfId="0" applyFont="1" applyBorder="1" applyAlignment="1">
      <alignment horizontal="center" vertical="center" wrapText="1" readingOrder="2"/>
    </xf>
    <xf numFmtId="0" fontId="3" fillId="0" borderId="9" xfId="0" applyFont="1" applyBorder="1" applyAlignment="1">
      <alignment horizontal="center" vertical="center" wrapText="1" readingOrder="2"/>
    </xf>
    <xf numFmtId="0" fontId="3" fillId="0" borderId="12" xfId="0" applyFont="1" applyBorder="1" applyAlignment="1">
      <alignment horizontal="center" vertical="center" wrapText="1" readingOrder="2"/>
    </xf>
    <xf numFmtId="0" fontId="4" fillId="0" borderId="12" xfId="0" applyFont="1" applyBorder="1" applyAlignment="1">
      <alignment horizontal="right" vertical="center" wrapText="1" readingOrder="2"/>
    </xf>
    <xf numFmtId="0" fontId="0" fillId="0" borderId="12" xfId="0" applyBorder="1"/>
    <xf numFmtId="0" fontId="0" fillId="0" borderId="13" xfId="0" applyBorder="1"/>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3" xfId="0" applyFont="1" applyBorder="1" applyAlignment="1">
      <alignment horizontal="center" vertical="center" wrapText="1" readingOrder="2"/>
    </xf>
    <xf numFmtId="0" fontId="6" fillId="0" borderId="6" xfId="0" applyFont="1" applyBorder="1" applyAlignment="1">
      <alignment horizontal="right" vertical="center" wrapText="1" readingOrder="2"/>
    </xf>
    <xf numFmtId="0" fontId="6" fillId="0" borderId="4" xfId="0" applyFont="1" applyBorder="1" applyAlignment="1">
      <alignment horizontal="center" vertical="center" wrapText="1" readingOrder="2"/>
    </xf>
    <xf numFmtId="0" fontId="6" fillId="0" borderId="7" xfId="0" applyFont="1" applyBorder="1" applyAlignment="1">
      <alignment horizontal="right" vertical="center" wrapText="1" readingOrder="2"/>
    </xf>
    <xf numFmtId="0" fontId="6" fillId="0" borderId="7" xfId="0" applyFont="1" applyBorder="1" applyAlignment="1">
      <alignment horizontal="center" vertical="center" wrapText="1" readingOrder="2"/>
    </xf>
    <xf numFmtId="0" fontId="6" fillId="0" borderId="6" xfId="0" applyFont="1" applyBorder="1" applyAlignment="1">
      <alignment horizontal="center" vertical="center" wrapText="1" readingOrder="2"/>
    </xf>
    <xf numFmtId="0" fontId="6" fillId="0" borderId="9" xfId="0" applyFont="1" applyBorder="1" applyAlignment="1">
      <alignment horizontal="right" vertical="center" wrapText="1" readingOrder="2"/>
    </xf>
    <xf numFmtId="0" fontId="6" fillId="0" borderId="8" xfId="0" applyFont="1" applyBorder="1" applyAlignment="1">
      <alignment horizontal="right" vertical="center" wrapText="1" readingOrder="2"/>
    </xf>
    <xf numFmtId="0" fontId="7" fillId="0" borderId="4" xfId="0" applyFont="1" applyBorder="1" applyAlignment="1">
      <alignment horizontal="center" vertical="center" wrapText="1" readingOrder="2"/>
    </xf>
    <xf numFmtId="0" fontId="7" fillId="0" borderId="3" xfId="0" applyFont="1" applyBorder="1" applyAlignment="1">
      <alignment horizontal="center" vertical="center" wrapText="1" readingOrder="2"/>
    </xf>
    <xf numFmtId="0" fontId="6" fillId="0" borderId="9" xfId="0" applyFont="1" applyBorder="1" applyAlignment="1">
      <alignment horizontal="center" vertical="center" wrapText="1" readingOrder="2"/>
    </xf>
    <xf numFmtId="0" fontId="6" fillId="0" borderId="8" xfId="0" applyFont="1" applyBorder="1" applyAlignment="1">
      <alignment horizontal="center" vertical="center" wrapText="1" readingOrder="2"/>
    </xf>
    <xf numFmtId="0" fontId="0" fillId="0" borderId="0" xfId="0" applyAlignment="1">
      <alignment horizont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0" fillId="0" borderId="0" xfId="0" applyAlignment="1">
      <alignment vertical="center"/>
    </xf>
    <xf numFmtId="0" fontId="6" fillId="0" borderId="15" xfId="0" applyFont="1" applyBorder="1" applyAlignment="1">
      <alignment horizontal="center" vertical="center" wrapText="1"/>
    </xf>
    <xf numFmtId="0" fontId="0" fillId="0" borderId="0" xfId="0" applyAlignment="1">
      <alignment horizontal="center" vertical="center" wrapText="1"/>
    </xf>
    <xf numFmtId="0" fontId="0" fillId="0" borderId="16" xfId="0" applyBorder="1"/>
    <xf numFmtId="0" fontId="0" fillId="0" borderId="17" xfId="0" applyBorder="1"/>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20" xfId="0" applyBorder="1"/>
    <xf numFmtId="0" fontId="0" fillId="0" borderId="21" xfId="0" applyBorder="1"/>
    <xf numFmtId="0" fontId="6" fillId="0" borderId="2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3" xfId="0" applyFont="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0" borderId="10" xfId="0" applyFont="1" applyBorder="1" applyAlignment="1">
      <alignment horizontal="center" vertical="center" wrapText="1" readingOrder="2"/>
    </xf>
    <xf numFmtId="0" fontId="6" fillId="0" borderId="12" xfId="0" applyFont="1" applyBorder="1" applyAlignment="1">
      <alignment horizontal="center" vertical="center" wrapText="1" readingOrder="2"/>
    </xf>
    <xf numFmtId="0" fontId="6" fillId="2" borderId="12" xfId="0" applyFont="1" applyFill="1" applyBorder="1" applyAlignment="1">
      <alignment horizontal="center" vertical="center" wrapText="1" readingOrder="2"/>
    </xf>
    <xf numFmtId="0" fontId="6" fillId="0" borderId="16" xfId="0" applyFont="1" applyBorder="1" applyAlignment="1">
      <alignment horizontal="center" vertical="center" wrapText="1" readingOrder="2"/>
    </xf>
    <xf numFmtId="0" fontId="6" fillId="0" borderId="17" xfId="0" applyFont="1" applyBorder="1" applyAlignment="1">
      <alignment horizontal="center" vertical="center" wrapText="1" readingOrder="2"/>
    </xf>
    <xf numFmtId="0" fontId="6" fillId="0" borderId="18" xfId="0" applyFont="1" applyBorder="1" applyAlignment="1">
      <alignment horizontal="center" vertical="center" wrapText="1" readingOrder="2"/>
    </xf>
    <xf numFmtId="0" fontId="6" fillId="0" borderId="15"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20" xfId="0" applyFont="1" applyBorder="1" applyAlignment="1">
      <alignment horizontal="right" vertical="center" wrapText="1" readingOrder="2"/>
    </xf>
    <xf numFmtId="0" fontId="6" fillId="0" borderId="13" xfId="0" applyFont="1" applyBorder="1" applyAlignment="1">
      <alignment horizontal="right" vertical="center" wrapText="1" readingOrder="2"/>
    </xf>
    <xf numFmtId="0" fontId="6" fillId="0" borderId="21" xfId="0" applyFont="1" applyBorder="1" applyAlignment="1">
      <alignment horizontal="right" vertical="center" wrapText="1" readingOrder="2"/>
    </xf>
    <xf numFmtId="0" fontId="6" fillId="0" borderId="28" xfId="0" applyFont="1" applyBorder="1" applyAlignment="1">
      <alignment horizontal="center" vertical="center" wrapText="1" readingOrder="2"/>
    </xf>
    <xf numFmtId="0" fontId="6" fillId="0" borderId="29" xfId="0" applyFont="1" applyBorder="1" applyAlignment="1">
      <alignment horizontal="center"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6" fillId="0" borderId="11" xfId="0" applyFont="1" applyBorder="1" applyAlignment="1">
      <alignment horizontal="right" vertical="center" wrapText="1" readingOrder="2"/>
    </xf>
    <xf numFmtId="0" fontId="6" fillId="0" borderId="10" xfId="0" applyFont="1" applyBorder="1" applyAlignment="1">
      <alignment horizontal="right" vertical="center" wrapText="1" readingOrder="2"/>
    </xf>
    <xf numFmtId="0" fontId="10" fillId="0" borderId="5" xfId="0" applyFont="1" applyBorder="1" applyAlignment="1">
      <alignment horizontal="right" vertical="center" wrapText="1" readingOrder="2"/>
    </xf>
    <xf numFmtId="0" fontId="10" fillId="0" borderId="6" xfId="0" applyFont="1" applyBorder="1" applyAlignment="1">
      <alignment horizontal="right" vertical="center" wrapText="1" readingOrder="2"/>
    </xf>
    <xf numFmtId="0" fontId="6" fillId="2" borderId="15" xfId="0" applyFont="1" applyFill="1" applyBorder="1" applyAlignment="1">
      <alignment horizontal="center" vertical="center" wrapText="1" readingOrder="2"/>
    </xf>
    <xf numFmtId="0" fontId="10" fillId="0" borderId="29" xfId="0" applyFont="1" applyBorder="1" applyAlignment="1">
      <alignment horizontal="right" vertical="center" wrapText="1" readingOrder="2"/>
    </xf>
    <xf numFmtId="0" fontId="10" fillId="0" borderId="8" xfId="0" applyFont="1" applyBorder="1" applyAlignment="1">
      <alignment horizontal="right" vertical="center" wrapText="1" readingOrder="2"/>
    </xf>
    <xf numFmtId="0" fontId="11" fillId="0" borderId="12" xfId="0" applyFont="1" applyBorder="1" applyAlignment="1">
      <alignment horizontal="center" vertical="center" wrapText="1" readingOrder="2"/>
    </xf>
    <xf numFmtId="0" fontId="11" fillId="0" borderId="15" xfId="0" applyFont="1" applyBorder="1" applyAlignment="1">
      <alignment horizontal="center" vertical="center" wrapText="1" readingOrder="2"/>
    </xf>
    <xf numFmtId="0" fontId="6" fillId="0" borderId="20" xfId="0" applyFont="1" applyBorder="1" applyAlignment="1">
      <alignment horizontal="center" vertical="center" wrapText="1" readingOrder="2"/>
    </xf>
    <xf numFmtId="0" fontId="6" fillId="0" borderId="13" xfId="0" applyFont="1" applyBorder="1" applyAlignment="1">
      <alignment horizontal="center" vertical="center" wrapText="1" readingOrder="2"/>
    </xf>
    <xf numFmtId="0" fontId="10" fillId="0" borderId="13" xfId="0" applyFont="1" applyBorder="1" applyAlignment="1">
      <alignment horizontal="right" vertical="center" wrapText="1" readingOrder="2"/>
    </xf>
    <xf numFmtId="0" fontId="6" fillId="0" borderId="21" xfId="0" applyFont="1" applyBorder="1" applyAlignment="1">
      <alignment horizontal="center" vertical="center" wrapText="1" readingOrder="2"/>
    </xf>
    <xf numFmtId="0" fontId="8" fillId="0" borderId="1" xfId="0" applyFont="1" applyBorder="1" applyAlignment="1">
      <alignment horizontal="right" vertical="center" wrapText="1" readingOrder="2"/>
    </xf>
    <xf numFmtId="0" fontId="8" fillId="0" borderId="2" xfId="0" applyFont="1" applyBorder="1" applyAlignment="1">
      <alignment horizontal="right" vertical="center" wrapText="1" readingOrder="2"/>
    </xf>
    <xf numFmtId="0" fontId="8" fillId="0" borderId="31" xfId="0" applyFont="1" applyBorder="1" applyAlignment="1">
      <alignment horizontal="right" vertical="center" wrapText="1" readingOrder="2"/>
    </xf>
    <xf numFmtId="0" fontId="8" fillId="0" borderId="30" xfId="0" applyFont="1" applyBorder="1" applyAlignment="1">
      <alignment horizontal="right" vertical="center" wrapText="1" readingOrder="2"/>
    </xf>
    <xf numFmtId="0" fontId="7" fillId="0" borderId="32" xfId="0" applyFont="1" applyFill="1" applyBorder="1" applyAlignment="1">
      <alignment horizontal="center" vertical="center" wrapText="1" readingOrder="2"/>
    </xf>
    <xf numFmtId="0" fontId="7" fillId="0" borderId="33" xfId="0" applyFont="1" applyFill="1" applyBorder="1" applyAlignment="1">
      <alignment horizontal="center" vertical="center" wrapText="1" readingOrder="2"/>
    </xf>
    <xf numFmtId="0" fontId="0" fillId="0" borderId="0" xfId="0" applyAlignment="1">
      <alignment vertical="center" wrapText="1"/>
    </xf>
    <xf numFmtId="0" fontId="12" fillId="4" borderId="0" xfId="0" applyFont="1" applyFill="1" applyAlignment="1">
      <alignment vertical="center" wrapText="1" readingOrder="2"/>
    </xf>
    <xf numFmtId="0" fontId="12" fillId="0" borderId="12" xfId="0" applyFont="1" applyFill="1" applyBorder="1" applyAlignment="1">
      <alignment horizontal="center" vertical="center" wrapText="1" readingOrder="2"/>
    </xf>
    <xf numFmtId="0" fontId="12" fillId="0" borderId="12" xfId="0" applyFont="1" applyBorder="1" applyAlignment="1">
      <alignment horizontal="right" vertical="center" wrapText="1" readingOrder="2"/>
    </xf>
    <xf numFmtId="0" fontId="12" fillId="0" borderId="12" xfId="0" applyFont="1" applyBorder="1" applyAlignment="1">
      <alignment vertical="center" wrapText="1" readingOrder="2"/>
    </xf>
    <xf numFmtId="0" fontId="13" fillId="5" borderId="34" xfId="0" applyFont="1" applyFill="1" applyBorder="1"/>
    <xf numFmtId="0" fontId="14" fillId="5" borderId="34" xfId="0" applyFont="1" applyFill="1" applyBorder="1"/>
    <xf numFmtId="0" fontId="13" fillId="0" borderId="35" xfId="0" applyFont="1" applyFill="1" applyBorder="1"/>
    <xf numFmtId="0" fontId="14" fillId="0" borderId="35" xfId="0" applyFont="1" applyFill="1" applyBorder="1"/>
    <xf numFmtId="0" fontId="13" fillId="3" borderId="36" xfId="0" applyFont="1" applyFill="1" applyBorder="1"/>
    <xf numFmtId="0" fontId="14" fillId="3" borderId="36" xfId="0" applyFont="1" applyFill="1" applyBorder="1"/>
    <xf numFmtId="0" fontId="0" fillId="0" borderId="36" xfId="0" applyBorder="1"/>
    <xf numFmtId="0" fontId="0" fillId="0" borderId="36" xfId="0" applyBorder="1" applyAlignment="1">
      <alignment horizontal="right" indent="3"/>
    </xf>
    <xf numFmtId="0" fontId="15" fillId="0" borderId="34" xfId="0" applyFont="1" applyBorder="1" applyAlignment="1">
      <alignment horizontal="center"/>
    </xf>
    <xf numFmtId="0" fontId="0" fillId="0" borderId="37" xfId="0" applyBorder="1" applyAlignment="1">
      <alignment horizont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40" xfId="0" applyFill="1" applyBorder="1" applyAlignment="1">
      <alignment horizontal="center" vertical="center"/>
    </xf>
    <xf numFmtId="0" fontId="0" fillId="6" borderId="34" xfId="0" applyFill="1" applyBorder="1" applyAlignment="1">
      <alignment horizontal="center" vertical="center"/>
    </xf>
    <xf numFmtId="0" fontId="17" fillId="6" borderId="41" xfId="0" applyFont="1" applyFill="1" applyBorder="1" applyAlignment="1">
      <alignment horizontal="center" vertical="center"/>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18" fillId="0" borderId="49" xfId="0" applyFont="1" applyBorder="1" applyAlignment="1">
      <alignment horizontal="right" vertical="top" indent="9"/>
    </xf>
    <xf numFmtId="0" fontId="18" fillId="0" borderId="49" xfId="0" applyFont="1" applyBorder="1" applyAlignment="1">
      <alignment horizontal="right" indent="4"/>
    </xf>
    <xf numFmtId="0" fontId="0" fillId="7" borderId="46" xfId="0" applyFill="1" applyBorder="1"/>
    <xf numFmtId="0" fontId="0" fillId="7" borderId="47" xfId="0" applyFill="1" applyBorder="1"/>
    <xf numFmtId="0" fontId="0" fillId="7" borderId="48" xfId="0" applyFill="1" applyBorder="1"/>
    <xf numFmtId="0" fontId="17" fillId="7" borderId="49" xfId="0" applyFont="1" applyFill="1" applyBorder="1"/>
    <xf numFmtId="1" fontId="19" fillId="0" borderId="49" xfId="0" applyNumberFormat="1" applyFont="1" applyBorder="1" applyAlignment="1">
      <alignment horizontal="right" indent="4"/>
    </xf>
    <xf numFmtId="1" fontId="19" fillId="0" borderId="49" xfId="0" applyNumberFormat="1" applyFont="1" applyFill="1" applyBorder="1" applyAlignment="1">
      <alignment horizontal="right" indent="4"/>
    </xf>
    <xf numFmtId="0" fontId="20" fillId="7" borderId="50" xfId="0" applyFont="1" applyFill="1" applyBorder="1"/>
    <xf numFmtId="0" fontId="20" fillId="7" borderId="51" xfId="0" applyFont="1" applyFill="1" applyBorder="1"/>
    <xf numFmtId="0" fontId="20" fillId="7" borderId="52" xfId="0" applyFont="1" applyFill="1" applyBorder="1"/>
    <xf numFmtId="0" fontId="17" fillId="7" borderId="54" xfId="0" applyFont="1" applyFill="1" applyBorder="1"/>
    <xf numFmtId="0" fontId="20" fillId="0" borderId="55" xfId="0" applyFont="1" applyBorder="1" applyAlignment="1">
      <alignment horizontal="center" vertical="center" wrapText="1"/>
    </xf>
    <xf numFmtId="0" fontId="20" fillId="0" borderId="56" xfId="0" applyFont="1" applyBorder="1" applyAlignment="1">
      <alignment horizontal="center" wrapText="1"/>
    </xf>
    <xf numFmtId="0" fontId="20" fillId="0" borderId="56" xfId="0" applyFont="1" applyBorder="1" applyAlignment="1">
      <alignment horizontal="center" vertical="center"/>
    </xf>
    <xf numFmtId="0" fontId="20" fillId="0" borderId="57" xfId="0" applyFont="1" applyBorder="1" applyAlignment="1">
      <alignment horizontal="center" vertical="center"/>
    </xf>
    <xf numFmtId="0" fontId="0" fillId="0" borderId="37" xfId="0" applyBorder="1" applyAlignment="1">
      <alignment horizontal="center" vertical="center"/>
    </xf>
    <xf numFmtId="0" fontId="15" fillId="0" borderId="34" xfId="0" applyFont="1" applyBorder="1" applyAlignment="1">
      <alignment horizontal="center" vertical="center"/>
    </xf>
    <xf numFmtId="0" fontId="13" fillId="3" borderId="36" xfId="0" applyFont="1" applyFill="1" applyBorder="1" applyAlignment="1">
      <alignment horizontal="center" vertical="center"/>
    </xf>
    <xf numFmtId="0" fontId="0" fillId="0" borderId="36" xfId="0" applyBorder="1" applyAlignment="1">
      <alignment horizontal="center" vertical="center"/>
    </xf>
    <xf numFmtId="0" fontId="13" fillId="0" borderId="35" xfId="0" applyFont="1" applyFill="1" applyBorder="1" applyAlignment="1">
      <alignment horizontal="center" vertical="center"/>
    </xf>
    <xf numFmtId="0" fontId="13" fillId="5" borderId="34" xfId="0" applyFont="1" applyFill="1" applyBorder="1" applyAlignment="1">
      <alignment horizontal="center" vertical="center"/>
    </xf>
    <xf numFmtId="0" fontId="0" fillId="0" borderId="0" xfId="0" applyAlignment="1">
      <alignment horizontal="center" vertical="center"/>
    </xf>
    <xf numFmtId="0" fontId="20" fillId="7" borderId="53" xfId="0" applyFont="1" applyFill="1" applyBorder="1" applyAlignment="1">
      <alignment horizontal="center" vertical="center"/>
    </xf>
    <xf numFmtId="0" fontId="18" fillId="0" borderId="36" xfId="0" applyFont="1" applyBorder="1" applyAlignment="1">
      <alignment horizontal="center" vertical="center"/>
    </xf>
    <xf numFmtId="0" fontId="0" fillId="7" borderId="36" xfId="0" applyFill="1" applyBorder="1" applyAlignment="1">
      <alignment horizontal="center" vertical="center"/>
    </xf>
    <xf numFmtId="164" fontId="0" fillId="0" borderId="47" xfId="0" applyNumberFormat="1" applyBorder="1"/>
    <xf numFmtId="0" fontId="1" fillId="0" borderId="17" xfId="0" applyFont="1" applyFill="1" applyBorder="1" applyAlignment="1">
      <alignment horizontal="center" vertical="center" wrapText="1" readingOrder="2"/>
    </xf>
    <xf numFmtId="0" fontId="1" fillId="0" borderId="12" xfId="0" applyFont="1" applyBorder="1" applyAlignment="1">
      <alignment horizontal="center" vertical="center" wrapText="1" readingOrder="2"/>
    </xf>
    <xf numFmtId="0" fontId="1" fillId="0" borderId="12" xfId="0" applyFont="1" applyBorder="1" applyAlignment="1">
      <alignment horizontal="center" vertical="center" wrapText="1"/>
    </xf>
    <xf numFmtId="0" fontId="0" fillId="0" borderId="12" xfId="0" applyBorder="1" applyAlignment="1">
      <alignment horizontal="center" vertical="center" wrapText="1"/>
    </xf>
    <xf numFmtId="0" fontId="2" fillId="0" borderId="12" xfId="0" applyFont="1" applyBorder="1" applyAlignment="1">
      <alignment horizontal="center" vertical="center" wrapText="1" readingOrder="2"/>
    </xf>
    <xf numFmtId="0" fontId="6" fillId="8" borderId="65" xfId="0" applyFont="1" applyFill="1" applyBorder="1" applyAlignment="1">
      <alignment horizontal="center" vertical="center"/>
    </xf>
    <xf numFmtId="0" fontId="6" fillId="2" borderId="12" xfId="0" applyFont="1" applyFill="1" applyBorder="1" applyAlignment="1">
      <alignment horizontal="center" vertical="center"/>
    </xf>
    <xf numFmtId="0" fontId="0" fillId="0" borderId="12" xfId="0" applyFont="1"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0" fontId="0" fillId="2" borderId="12" xfId="0" applyFont="1" applyFill="1" applyBorder="1" applyAlignment="1">
      <alignment vertical="center"/>
    </xf>
    <xf numFmtId="0" fontId="26" fillId="0" borderId="12" xfId="0" applyFont="1" applyBorder="1" applyAlignment="1">
      <alignment horizontal="center" vertical="center" shrinkToFit="1"/>
    </xf>
    <xf numFmtId="0" fontId="27" fillId="0" borderId="12" xfId="0" applyFont="1" applyBorder="1" applyAlignment="1">
      <alignment horizontal="center" vertical="center" wrapText="1" shrinkToFit="1"/>
    </xf>
    <xf numFmtId="0" fontId="28" fillId="2" borderId="2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15" fillId="0" borderId="0" xfId="0" applyFont="1"/>
    <xf numFmtId="0" fontId="29" fillId="0" borderId="16"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7" xfId="0" applyFont="1" applyBorder="1" applyAlignment="1">
      <alignment horizontal="center" vertical="center" wrapText="1"/>
    </xf>
    <xf numFmtId="0" fontId="31" fillId="0" borderId="0" xfId="0" applyFont="1"/>
    <xf numFmtId="0" fontId="31" fillId="0" borderId="12" xfId="0" applyFont="1" applyBorder="1" applyAlignment="1">
      <alignment horizontal="center"/>
    </xf>
    <xf numFmtId="0" fontId="31" fillId="0" borderId="12" xfId="0" applyFont="1" applyBorder="1" applyAlignment="1">
      <alignment horizontal="center" vertical="center"/>
    </xf>
    <xf numFmtId="0" fontId="28" fillId="0" borderId="12" xfId="0" applyFont="1" applyBorder="1" applyAlignment="1">
      <alignment horizontal="center" vertical="center" wrapText="1" readingOrder="2"/>
    </xf>
    <xf numFmtId="0" fontId="28" fillId="0" borderId="12" xfId="0" applyFont="1" applyBorder="1" applyAlignment="1">
      <alignment horizontal="right" vertical="center" wrapText="1" readingOrder="2"/>
    </xf>
    <xf numFmtId="0" fontId="31" fillId="0" borderId="12" xfId="0" applyFont="1" applyBorder="1"/>
    <xf numFmtId="0" fontId="31" fillId="0" borderId="12" xfId="0" applyFont="1" applyBorder="1" applyAlignment="1">
      <alignment vertical="center"/>
    </xf>
    <xf numFmtId="0" fontId="28" fillId="0" borderId="18" xfId="0" applyFont="1" applyBorder="1" applyAlignment="1">
      <alignment horizontal="center" vertical="center" wrapText="1" readingOrder="2"/>
    </xf>
    <xf numFmtId="0" fontId="28" fillId="0" borderId="15" xfId="0" applyFont="1" applyBorder="1" applyAlignment="1">
      <alignment horizontal="center" vertical="center" wrapText="1" readingOrder="2"/>
    </xf>
    <xf numFmtId="0" fontId="28" fillId="0" borderId="19" xfId="0" applyFont="1" applyBorder="1" applyAlignment="1">
      <alignment horizontal="center" vertical="center" wrapText="1" readingOrder="2"/>
    </xf>
    <xf numFmtId="0" fontId="29" fillId="0" borderId="13" xfId="0" applyFont="1" applyBorder="1" applyAlignment="1">
      <alignment horizontal="right" vertical="center" wrapText="1" readingOrder="2"/>
    </xf>
    <xf numFmtId="0" fontId="29" fillId="0" borderId="21" xfId="0" applyFont="1" applyBorder="1" applyAlignment="1">
      <alignment horizontal="right" vertical="center" wrapText="1" readingOrder="2"/>
    </xf>
    <xf numFmtId="0" fontId="32" fillId="0" borderId="16" xfId="0" applyFont="1" applyBorder="1" applyAlignment="1">
      <alignment horizontal="center" vertical="center" wrapText="1" readingOrder="2"/>
    </xf>
    <xf numFmtId="0" fontId="32" fillId="0" borderId="12" xfId="0" applyFont="1" applyBorder="1" applyAlignment="1">
      <alignment horizontal="center" vertical="center" wrapText="1" readingOrder="2"/>
    </xf>
    <xf numFmtId="0" fontId="32" fillId="0" borderId="17" xfId="0" applyFont="1" applyBorder="1" applyAlignment="1">
      <alignment horizontal="center" vertical="center" wrapText="1" readingOrder="2"/>
    </xf>
    <xf numFmtId="0" fontId="32" fillId="0" borderId="20" xfId="0" applyFont="1" applyBorder="1" applyAlignment="1">
      <alignment horizontal="center" vertical="center" wrapText="1" readingOrder="2"/>
    </xf>
    <xf numFmtId="0" fontId="32" fillId="0" borderId="13" xfId="0" applyFont="1" applyBorder="1" applyAlignment="1">
      <alignment horizontal="center" vertical="center" wrapText="1" readingOrder="2"/>
    </xf>
    <xf numFmtId="0" fontId="32" fillId="0" borderId="21" xfId="0" applyFont="1" applyBorder="1" applyAlignment="1">
      <alignment horizontal="center" vertical="center" wrapText="1" readingOrder="2"/>
    </xf>
    <xf numFmtId="0" fontId="15" fillId="0" borderId="0" xfId="0" applyFont="1" applyAlignment="1">
      <alignment horizontal="center" vertical="center"/>
    </xf>
    <xf numFmtId="0" fontId="33" fillId="0" borderId="0" xfId="0" applyFont="1" applyAlignment="1">
      <alignment horizontal="center" vertical="center"/>
    </xf>
    <xf numFmtId="0" fontId="34" fillId="0" borderId="15" xfId="0" applyFont="1" applyBorder="1" applyAlignment="1">
      <alignment horizontal="center" vertical="center" wrapText="1" readingOrder="2"/>
    </xf>
    <xf numFmtId="0" fontId="35" fillId="0" borderId="0" xfId="0" applyFont="1"/>
    <xf numFmtId="0" fontId="34" fillId="0" borderId="16" xfId="0" applyFont="1" applyBorder="1" applyAlignment="1">
      <alignment horizontal="right" vertical="center" wrapText="1" readingOrder="2"/>
    </xf>
    <xf numFmtId="0" fontId="29" fillId="0" borderId="12" xfId="0" applyFont="1" applyBorder="1" applyAlignment="1">
      <alignment horizontal="right" vertical="center" wrapText="1" readingOrder="2"/>
    </xf>
    <xf numFmtId="0" fontId="29" fillId="0" borderId="12" xfId="0" applyFont="1" applyFill="1" applyBorder="1" applyAlignment="1">
      <alignment horizontal="right" vertical="center" wrapText="1" readingOrder="2"/>
    </xf>
    <xf numFmtId="0" fontId="29" fillId="0" borderId="17" xfId="0" applyFont="1" applyBorder="1" applyAlignment="1">
      <alignment horizontal="right" vertical="center" wrapText="1" readingOrder="2"/>
    </xf>
    <xf numFmtId="0" fontId="36" fillId="0" borderId="17" xfId="0" applyFont="1" applyBorder="1" applyAlignment="1">
      <alignment horizontal="right" vertical="center" wrapText="1" readingOrder="2"/>
    </xf>
    <xf numFmtId="0" fontId="34" fillId="0" borderId="20" xfId="0" applyFont="1" applyBorder="1" applyAlignment="1">
      <alignment horizontal="right" vertical="center" wrapText="1" readingOrder="2"/>
    </xf>
    <xf numFmtId="0" fontId="37" fillId="0" borderId="15" xfId="0" applyFont="1" applyBorder="1" applyAlignment="1">
      <alignment horizontal="center" vertical="center" wrapText="1" readingOrder="2"/>
    </xf>
    <xf numFmtId="0" fontId="38" fillId="0" borderId="0" xfId="0" applyFont="1"/>
    <xf numFmtId="0" fontId="37" fillId="0" borderId="6" xfId="0" applyFont="1" applyBorder="1" applyAlignment="1">
      <alignment horizontal="right" vertical="center" wrapText="1" readingOrder="2"/>
    </xf>
    <xf numFmtId="0" fontId="32" fillId="0" borderId="6" xfId="0" applyFont="1" applyBorder="1" applyAlignment="1">
      <alignment horizontal="right" vertical="center" wrapText="1" readingOrder="2"/>
    </xf>
    <xf numFmtId="0" fontId="37" fillId="0" borderId="8" xfId="0" applyFont="1" applyBorder="1" applyAlignment="1">
      <alignment horizontal="right" vertical="center" wrapText="1" readingOrder="2"/>
    </xf>
    <xf numFmtId="0" fontId="32" fillId="0" borderId="8" xfId="0" applyFont="1" applyBorder="1" applyAlignment="1">
      <alignment horizontal="right" vertical="center" wrapText="1" readingOrder="2"/>
    </xf>
    <xf numFmtId="0" fontId="34" fillId="2" borderId="18" xfId="0" applyFont="1" applyFill="1" applyBorder="1" applyAlignment="1">
      <alignment horizontal="center" vertical="center" wrapText="1" readingOrder="2"/>
    </xf>
    <xf numFmtId="0" fontId="34" fillId="2" borderId="19" xfId="0" applyFont="1" applyFill="1" applyBorder="1" applyAlignment="1">
      <alignment horizontal="center" vertical="center" wrapText="1" readingOrder="2"/>
    </xf>
    <xf numFmtId="0" fontId="34" fillId="2" borderId="16" xfId="0" applyFont="1" applyFill="1" applyBorder="1" applyAlignment="1">
      <alignment horizontal="center" vertical="center" wrapText="1" readingOrder="2"/>
    </xf>
    <xf numFmtId="0" fontId="34" fillId="2" borderId="17" xfId="0" applyFont="1" applyFill="1" applyBorder="1" applyAlignment="1">
      <alignment horizontal="center" vertical="center" wrapText="1" readingOrder="2"/>
    </xf>
    <xf numFmtId="0" fontId="36" fillId="0" borderId="16" xfId="0" applyFont="1" applyBorder="1" applyAlignment="1">
      <alignment horizontal="right" vertical="center" wrapText="1" readingOrder="2"/>
    </xf>
    <xf numFmtId="0" fontId="36" fillId="0" borderId="20" xfId="0" applyFont="1" applyBorder="1" applyAlignment="1">
      <alignment horizontal="right" vertical="center" wrapText="1" readingOrder="2"/>
    </xf>
    <xf numFmtId="0" fontId="36" fillId="0" borderId="21" xfId="0" applyFont="1" applyBorder="1" applyAlignment="1">
      <alignment horizontal="right" vertical="center" wrapText="1" readingOrder="2"/>
    </xf>
    <xf numFmtId="14" fontId="32" fillId="0" borderId="13" xfId="0" applyNumberFormat="1" applyFont="1" applyBorder="1" applyAlignment="1">
      <alignment horizontal="center" vertical="center" wrapText="1" readingOrder="2"/>
    </xf>
    <xf numFmtId="0" fontId="8" fillId="0" borderId="0" xfId="0" applyFont="1" applyAlignment="1">
      <alignment horizontal="center"/>
    </xf>
    <xf numFmtId="0" fontId="16" fillId="0" borderId="37" xfId="0" applyFont="1" applyBorder="1" applyAlignment="1">
      <alignment horizontal="center"/>
    </xf>
    <xf numFmtId="0" fontId="21" fillId="0" borderId="64" xfId="0" applyFont="1" applyBorder="1" applyAlignment="1">
      <alignment horizontal="center" vertical="center"/>
    </xf>
    <xf numFmtId="0" fontId="21" fillId="0" borderId="59" xfId="0" applyFont="1" applyBorder="1" applyAlignment="1">
      <alignment horizontal="center" vertical="center"/>
    </xf>
    <xf numFmtId="0" fontId="21" fillId="0" borderId="63" xfId="0" applyFont="1" applyBorder="1" applyAlignment="1">
      <alignment horizontal="center" vertical="center"/>
    </xf>
    <xf numFmtId="0" fontId="21" fillId="0" borderId="58" xfId="0" applyFont="1" applyBorder="1" applyAlignment="1">
      <alignment horizontal="center" vertical="center"/>
    </xf>
    <xf numFmtId="0" fontId="22" fillId="0" borderId="62" xfId="0" applyFont="1" applyBorder="1" applyAlignment="1">
      <alignment horizontal="center"/>
    </xf>
    <xf numFmtId="0" fontId="22" fillId="0" borderId="61" xfId="0" applyFont="1" applyBorder="1" applyAlignment="1">
      <alignment horizontal="center"/>
    </xf>
    <xf numFmtId="0" fontId="22" fillId="0" borderId="60" xfId="0" applyFont="1" applyBorder="1" applyAlignment="1">
      <alignment horizontal="center"/>
    </xf>
    <xf numFmtId="0" fontId="12" fillId="0" borderId="12" xfId="0" applyFont="1" applyFill="1" applyBorder="1" applyAlignment="1">
      <alignment horizontal="center" vertical="center" wrapText="1" readingOrder="2"/>
    </xf>
    <xf numFmtId="0" fontId="1" fillId="0" borderId="12" xfId="0" applyFont="1" applyFill="1" applyBorder="1" applyAlignment="1">
      <alignment horizontal="center" vertical="center" wrapText="1" readingOrder="2"/>
    </xf>
    <xf numFmtId="0" fontId="1" fillId="0" borderId="17" xfId="0" applyFont="1" applyFill="1" applyBorder="1" applyAlignment="1">
      <alignment horizontal="center" vertical="center" wrapText="1" readingOrder="2"/>
    </xf>
    <xf numFmtId="0" fontId="1" fillId="0" borderId="16" xfId="0" applyFont="1" applyFill="1" applyBorder="1" applyAlignment="1">
      <alignment horizontal="center" vertical="center" wrapText="1" readingOrder="2"/>
    </xf>
    <xf numFmtId="0" fontId="31" fillId="0" borderId="13" xfId="0" applyFont="1" applyBorder="1" applyAlignment="1">
      <alignment horizontal="center" vertical="center"/>
    </xf>
    <xf numFmtId="0" fontId="28" fillId="0" borderId="13" xfId="0" applyFont="1" applyBorder="1" applyAlignment="1">
      <alignment horizontal="right" vertical="center" wrapText="1" readingOrder="2"/>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193">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right style="medium">
          <color rgb="FF006738"/>
        </right>
        <top/>
        <bottom style="medium">
          <color rgb="FF006738"/>
        </bottom>
        <vertical/>
        <horizontal/>
      </border>
    </dxf>
    <dxf>
      <font>
        <b/>
        <i val="0"/>
        <strike val="0"/>
        <condense val="0"/>
        <extend val="0"/>
        <outline val="0"/>
        <shadow val="0"/>
        <u val="none"/>
        <vertAlign val="baseline"/>
        <sz val="14"/>
        <color theme="1"/>
        <name val="Sakkal Majalla"/>
        <scheme val="none"/>
      </font>
      <alignment horizontal="right" vertical="center" textRotation="0" wrapText="1" indent="0" justifyLastLine="0" shrinkToFit="0" readingOrder="2"/>
      <border diagonalUp="0" diagonalDown="0">
        <left style="medium">
          <color rgb="FF006738"/>
        </left>
        <right style="medium">
          <color rgb="FF006738"/>
        </right>
        <top/>
        <bottom style="medium">
          <color rgb="FF006738"/>
        </bottom>
        <vertical/>
        <horizontal/>
      </border>
    </dxf>
    <dxf>
      <border outline="0">
        <top style="medium">
          <color rgb="FFB48543"/>
        </top>
        <bottom style="medium">
          <color rgb="FF006738"/>
        </bottom>
      </border>
    </dxf>
    <dxf>
      <border outline="0">
        <bottom style="medium">
          <color rgb="FF006738"/>
        </bottom>
      </border>
    </dxf>
    <dxf>
      <font>
        <b/>
        <i val="0"/>
        <strike val="0"/>
        <condense val="0"/>
        <extend val="0"/>
        <outline val="0"/>
        <shadow val="0"/>
        <u val="none"/>
        <vertAlign val="baseline"/>
        <sz val="14"/>
        <color rgb="FF000000"/>
        <name val="Sakkal Majalla"/>
        <scheme val="none"/>
      </font>
      <fill>
        <patternFill patternType="none">
          <fgColor indexed="64"/>
          <bgColor auto="1"/>
        </patternFill>
      </fill>
      <alignment horizontal="center" vertical="center" textRotation="0" wrapText="1" indent="0" justifyLastLine="0" shrinkToFit="0" readingOrder="2"/>
      <border diagonalUp="0" diagonalDown="0" outline="0">
        <left style="medium">
          <color rgb="FFFFFFFF"/>
        </left>
        <right style="medium">
          <color rgb="FFFFFFFF"/>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strike val="0"/>
        <outline val="0"/>
        <shadow val="0"/>
        <vertAlign val="baseline"/>
        <sz val="20"/>
      </font>
    </dxf>
    <dxf>
      <font>
        <strike val="0"/>
        <outline val="0"/>
        <shadow val="0"/>
        <vertAlign val="baseline"/>
        <sz val="20"/>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20"/>
      </font>
    </dxf>
    <dxf>
      <border outline="0">
        <bottom style="thin">
          <color indexed="64"/>
        </bottom>
      </border>
    </dxf>
    <dxf>
      <font>
        <b/>
        <i val="0"/>
        <strike val="0"/>
        <condense val="0"/>
        <extend val="0"/>
        <outline val="0"/>
        <shadow val="0"/>
        <u val="none"/>
        <vertAlign val="baseline"/>
        <sz val="20"/>
        <color theme="1"/>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22"/>
        <color rgb="FF000000"/>
        <name val="Sakkal Majalla"/>
        <scheme val="none"/>
      </font>
      <alignment horizontal="right" vertical="center" textRotation="0" wrapText="1" indent="0" justifyLastLine="0" shrinkToFit="0" readingOrder="2"/>
      <border diagonalUp="0" diagonalDown="0" outline="0">
        <left style="medium">
          <color indexed="64"/>
        </left>
        <right/>
        <top/>
        <bottom style="medium">
          <color indexed="64"/>
        </bottom>
      </border>
    </dxf>
    <dxf>
      <font>
        <b/>
        <i val="0"/>
        <strike val="0"/>
        <condense val="0"/>
        <extend val="0"/>
        <outline val="0"/>
        <shadow val="0"/>
        <u val="none"/>
        <vertAlign val="baseline"/>
        <sz val="22"/>
        <color rgb="FF000000"/>
        <name val="Sakkal Majalla"/>
        <scheme val="none"/>
      </font>
      <alignment horizontal="right" vertical="center" textRotation="0" wrapText="1" indent="0" justifyLastLine="0" shrinkToFit="0" readingOrder="2"/>
      <border diagonalUp="0" diagonalDown="0" outline="0">
        <left style="medium">
          <color indexed="64"/>
        </left>
        <right/>
        <top/>
        <bottom style="medium">
          <color indexed="64"/>
        </bottom>
      </border>
    </dxf>
    <dxf>
      <font>
        <b/>
        <i val="0"/>
        <strike val="0"/>
        <condense val="0"/>
        <extend val="0"/>
        <outline val="0"/>
        <shadow val="0"/>
        <u val="none"/>
        <vertAlign val="baseline"/>
        <sz val="22"/>
        <color rgb="FF000000"/>
        <name val="Sakkal Majalla"/>
        <scheme val="none"/>
      </font>
      <alignment horizontal="right" vertical="center" textRotation="0" wrapText="1" indent="0" justifyLastLine="0" shrinkToFit="0" readingOrder="2"/>
      <border diagonalUp="0" diagonalDown="0" outline="0">
        <left style="medium">
          <color indexed="64"/>
        </left>
        <right/>
        <top/>
        <bottom style="medium">
          <color indexed="64"/>
        </bottom>
      </border>
    </dxf>
    <dxf>
      <font>
        <b/>
        <i val="0"/>
        <strike val="0"/>
        <condense val="0"/>
        <extend val="0"/>
        <outline val="0"/>
        <shadow val="0"/>
        <u val="none"/>
        <vertAlign val="baseline"/>
        <sz val="22"/>
        <color theme="1"/>
        <name val="Sakkal Majalla"/>
        <scheme val="none"/>
      </font>
      <alignment horizontal="right" vertical="center" textRotation="0" wrapText="1" indent="0" justifyLastLine="0" shrinkToFit="0" readingOrder="2"/>
      <border diagonalUp="0" diagonalDown="0" outline="0">
        <left style="medium">
          <color indexed="64"/>
        </left>
        <right/>
        <top/>
        <bottom style="medium">
          <color indexed="64"/>
        </bottom>
      </border>
    </dxf>
    <dxf>
      <border outline="0">
        <bottom style="medium">
          <color indexed="64"/>
        </bottom>
      </border>
    </dxf>
    <dxf>
      <font>
        <b/>
        <i val="0"/>
        <strike val="0"/>
        <condense val="0"/>
        <extend val="0"/>
        <outline val="0"/>
        <shadow val="0"/>
        <u val="none"/>
        <vertAlign val="baseline"/>
        <sz val="22"/>
        <color rgb="FF000000"/>
        <name val="Sakkal Majalla"/>
        <scheme val="none"/>
      </font>
      <alignment horizontal="right" vertical="center" textRotation="0" wrapText="1" indent="0" justifyLastLine="0" shrinkToFit="0" readingOrder="2"/>
    </dxf>
    <dxf>
      <font>
        <b/>
        <i val="0"/>
        <strike val="0"/>
        <condense val="0"/>
        <extend val="0"/>
        <outline val="0"/>
        <shadow val="0"/>
        <u val="none"/>
        <vertAlign val="baseline"/>
        <sz val="22"/>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al="none"/>
        <vertAlign val="baseline"/>
        <sz val="20"/>
        <color rgb="FF000000"/>
        <name val="Sakkal Majalla"/>
        <scheme val="none"/>
      </font>
      <alignment horizontal="right" vertical="center" textRotation="0" wrapText="1" indent="0" justifyLastLine="0" shrinkToFit="0" readingOrder="2"/>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20"/>
        <color rgb="FF000000"/>
        <name val="Sakkal Majalla"/>
        <scheme val="none"/>
      </font>
      <alignment horizontal="right"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0"/>
        <color rgb="FF000000"/>
        <name val="Sakkal Majalla"/>
        <scheme val="none"/>
      </font>
      <alignment horizontal="right" vertical="center" textRotation="0" wrapText="1" indent="0" justifyLastLine="0" shrinkToFit="0" readingOrder="2"/>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20"/>
        <color theme="1"/>
        <name val="Sakkal Majalla"/>
        <scheme val="none"/>
      </font>
      <alignment horizontal="right" vertical="center" textRotation="0" wrapText="1" indent="0" justifyLastLine="0" shrinkToFit="0" readingOrder="2"/>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20"/>
      </font>
    </dxf>
    <dxf>
      <border outline="0">
        <bottom style="thin">
          <color indexed="64"/>
        </bottom>
      </border>
    </dxf>
    <dxf>
      <font>
        <b/>
        <i val="0"/>
        <strike val="0"/>
        <condense val="0"/>
        <extend val="0"/>
        <outline val="0"/>
        <shadow val="0"/>
        <u val="none"/>
        <vertAlign val="baseline"/>
        <sz val="20"/>
        <color theme="1"/>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top/>
        <bottom style="medium">
          <color indexed="64"/>
        </bottom>
        <vertical/>
        <horizontal/>
      </border>
    </dxf>
    <dxf>
      <font>
        <b/>
        <i val="0"/>
        <strike val="0"/>
        <condense val="0"/>
        <extend val="0"/>
        <outline val="0"/>
        <shadow val="0"/>
        <u/>
        <vertAlign val="baseline"/>
        <sz val="13"/>
        <color rgb="FF008080"/>
        <name val="Sakkal Majalla"/>
        <scheme val="none"/>
      </font>
      <alignment horizontal="right" vertical="center" textRotation="0" wrapText="1" indent="0" justifyLastLine="0" shrinkToFit="0" readingOrder="2"/>
      <border diagonalUp="0" diagonalDown="0">
        <left style="medium">
          <color indexed="64"/>
        </left>
        <right style="medium">
          <color indexed="64"/>
        </right>
        <top/>
        <bottom style="medium">
          <color indexed="64"/>
        </bottom>
        <vertical/>
        <horizontal/>
      </border>
    </dxf>
    <dxf>
      <border outline="0">
        <top style="thin">
          <color indexed="64"/>
        </top>
        <bottom style="medium">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2"/>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outline="0">
        <left style="medium">
          <color indexed="64"/>
        </left>
        <right style="medium">
          <color indexed="64"/>
        </right>
        <top/>
        <bottom/>
      </border>
    </dxf>
    <dxf>
      <border outline="0">
        <top style="medium">
          <color indexed="64"/>
        </top>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right style="thin">
          <color indexed="64"/>
        </right>
        <top style="thin">
          <color indexed="64"/>
        </top>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22"/>
      </font>
      <alignment horizontal="center" vertical="center" textRotation="0" indent="0" justifyLastLine="0" shrinkToFit="0"/>
    </dxf>
    <dxf>
      <font>
        <b/>
        <strike val="0"/>
        <outline val="0"/>
        <shadow val="0"/>
        <u val="none"/>
        <vertAlign val="baseline"/>
        <sz val="22"/>
      </font>
      <alignment horizontal="center" vertical="center" textRotation="0" indent="0" justifyLastLine="0" shrinkToFit="0"/>
    </dxf>
    <dxf>
      <font>
        <b/>
        <strike val="0"/>
        <outline val="0"/>
        <shadow val="0"/>
        <u val="none"/>
        <vertAlign val="baseline"/>
        <sz val="22"/>
      </font>
      <alignment horizontal="center" vertical="center" textRotation="0" indent="0" justifyLastLine="0" shrinkToFit="0"/>
    </dxf>
    <dxf>
      <font>
        <b/>
        <strike val="0"/>
        <outline val="0"/>
        <shadow val="0"/>
        <u val="none"/>
        <vertAlign val="baseline"/>
        <sz val="22"/>
      </font>
      <alignment horizontal="center" vertical="center" textRotation="0" indent="0" justifyLastLine="0" shrinkToFit="0"/>
    </dxf>
    <dxf>
      <font>
        <b/>
        <strike val="0"/>
        <outline val="0"/>
        <shadow val="0"/>
        <u val="none"/>
        <vertAlign val="baseline"/>
        <sz val="22"/>
      </font>
      <alignment horizontal="center" vertical="center" textRotation="0" indent="0" justifyLastLine="0" shrinkToFit="0"/>
    </dxf>
    <dxf>
      <font>
        <b/>
        <strike val="0"/>
        <outline val="0"/>
        <shadow val="0"/>
        <u val="none"/>
        <vertAlign val="baseline"/>
        <sz val="22"/>
      </font>
      <alignment horizontal="center" vertical="center" textRotation="0" indent="0" justifyLastLine="0" shrinkToFit="0"/>
    </dxf>
    <dxf>
      <border outline="0">
        <top style="thin">
          <color indexed="64"/>
        </top>
      </border>
    </dxf>
    <dxf>
      <border outline="0">
        <left style="thin">
          <color indexed="64"/>
        </left>
        <right style="thin">
          <color indexed="64"/>
        </right>
        <top style="thin">
          <color indexed="64"/>
        </top>
        <bottom style="thin">
          <color indexed="64"/>
        </bottom>
      </border>
    </dxf>
    <dxf>
      <font>
        <b/>
        <strike val="0"/>
        <outline val="0"/>
        <shadow val="0"/>
        <u val="none"/>
        <vertAlign val="baseline"/>
        <sz val="22"/>
      </font>
      <alignment horizontal="center" vertical="center" textRotation="0" indent="0" justifyLastLine="0" shrinkToFit="0"/>
    </dxf>
    <dxf>
      <border outline="0">
        <bottom style="thin">
          <color indexed="64"/>
        </bottom>
      </border>
    </dxf>
    <dxf>
      <font>
        <b/>
        <i val="0"/>
        <strike val="0"/>
        <condense val="0"/>
        <extend val="0"/>
        <outline val="0"/>
        <shadow val="0"/>
        <u val="none"/>
        <vertAlign val="baseline"/>
        <sz val="16"/>
        <color rgb="FF000000"/>
        <name val="Sakkal Majalla"/>
        <scheme val="none"/>
      </font>
      <alignment horizontal="center" vertical="center" textRotation="0" wrapText="1" indent="0" justifyLastLine="0" shrinkToFit="0" readingOrder="2"/>
      <border diagonalUp="0" diagonalDown="0" outline="0">
        <left style="thin">
          <color indexed="64"/>
        </left>
        <right style="thin">
          <color indexed="64"/>
        </right>
        <top/>
        <bottom/>
      </border>
    </dxf>
    <dxf>
      <font>
        <strike val="0"/>
        <outline val="0"/>
        <shadow val="0"/>
        <u val="none"/>
        <vertAlign val="baseline"/>
        <sz val="16"/>
      </font>
    </dxf>
    <dxf>
      <font>
        <strike val="0"/>
        <outline val="0"/>
        <shadow val="0"/>
        <u val="none"/>
        <vertAlign val="baseline"/>
        <sz val="16"/>
      </font>
    </dxf>
    <dxf>
      <font>
        <strike val="0"/>
        <outline val="0"/>
        <shadow val="0"/>
        <u val="none"/>
        <vertAlign val="baseline"/>
        <sz val="16"/>
      </font>
    </dxf>
    <dxf>
      <font>
        <strike val="0"/>
        <outline val="0"/>
        <shadow val="0"/>
        <u val="none"/>
        <vertAlign val="baseline"/>
        <sz val="16"/>
      </font>
    </dxf>
    <dxf>
      <font>
        <strike val="0"/>
        <outline val="0"/>
        <shadow val="0"/>
        <u val="none"/>
        <vertAlign val="baseline"/>
        <sz val="16"/>
      </font>
    </dxf>
    <dxf>
      <border outline="0">
        <left style="medium">
          <color indexed="64"/>
        </left>
        <top style="medium">
          <color indexed="64"/>
        </top>
        <bottom style="medium">
          <color indexed="64"/>
        </bottom>
      </border>
    </dxf>
    <dxf>
      <font>
        <strike val="0"/>
        <outline val="0"/>
        <shadow val="0"/>
        <u val="none"/>
        <vertAlign val="baseline"/>
        <sz val="16"/>
      </font>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style="medium">
          <color indexed="64"/>
        </left>
        <right/>
        <top/>
        <bottom/>
        <vertical/>
        <horizontal/>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border diagonalUp="0" diagonalDown="0">
        <left/>
        <right style="medium">
          <color indexed="64"/>
        </right>
        <top/>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3"/>
        <color rgb="FF000000"/>
        <name val="Sakkal Majalla"/>
        <scheme val="none"/>
      </font>
      <alignment horizontal="right" vertical="center" textRotation="0" wrapText="1" indent="0" justifyLastLine="0" shrinkToFit="0" readingOrder="2"/>
    </dxf>
    <dxf>
      <border outline="0">
        <bottom style="medium">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font>
        <b/>
        <strike val="0"/>
        <outline val="0"/>
        <shadow val="0"/>
        <u val="none"/>
        <vertAlign val="baseline"/>
        <sz val="16"/>
      </font>
    </dxf>
    <dxf>
      <border outline="0">
        <top style="thin">
          <color indexed="64"/>
        </top>
      </border>
    </dxf>
    <dxf>
      <font>
        <b/>
        <strike val="0"/>
        <outline val="0"/>
        <shadow val="0"/>
        <u val="none"/>
        <vertAlign val="baseline"/>
        <sz val="16"/>
      </font>
    </dxf>
    <dxf>
      <border outline="0">
        <bottom style="thin">
          <color theme="4" tint="0.39997558519241921"/>
        </bottom>
      </border>
    </dxf>
    <dxf>
      <font>
        <b/>
        <i val="0"/>
        <strike val="0"/>
        <condense val="0"/>
        <extend val="0"/>
        <outline val="0"/>
        <shadow val="0"/>
        <u val="none"/>
        <vertAlign val="baseline"/>
        <sz val="13"/>
        <color rgb="FF000000"/>
        <name val="Sakkal Majalla"/>
        <scheme val="none"/>
      </font>
      <fill>
        <patternFill patternType="solid">
          <fgColor theme="4" tint="0.79998168889431442"/>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3"/>
        <color rgb="FF000000"/>
        <name val="Sakkal Majalla"/>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3"/>
        <color rgb="FF000000"/>
        <name val="Sakkal Majalla"/>
        <scheme val="none"/>
      </font>
      <alignment horizontal="center" vertical="center" textRotation="0" wrapText="0" indent="0" justifyLastLine="0" shrinkToFit="0" readingOrder="0"/>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left/>
        <right style="medium">
          <color indexed="64"/>
        </right>
        <top style="medium">
          <color indexed="64"/>
        </top>
        <bottom style="medium">
          <color indexed="64"/>
        </bottom>
        <vertical/>
        <horizontal/>
      </border>
    </dxf>
    <dxf>
      <border outline="0">
        <left style="medium">
          <color indexed="64"/>
        </left>
        <top style="medium">
          <color indexed="64"/>
        </top>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Sakkal Majalla"/>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rgb="FF000000"/>
        <name val="Sakkal Majalla"/>
        <scheme val="none"/>
      </font>
      <alignment horizontal="center" vertical="center" textRotation="0" wrapText="1" indent="0" justifyLastLine="0" shrinkToFit="0" readingOrder="2"/>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605;&#1575;&#1610;&#1578;&#1593;&#1604;&#1602;%20&#1576;&#1575;&#1604;&#1580;&#1605;&#1593;&#1610;&#1577;%20&#1575;&#1604;&#1593;&#1605;&#1608;&#1605;&#1610;&#1577;\&#1575;&#1604;&#1576;&#1585;&#1606;&#1575;&#1605;&#1580;\&#1576;&#1585;&#1606;&#1575;&#1605;&#1580;%20&#1575;&#1604;&#1593;&#1605;&#1608;&#1605;&#1610;&#1577;%201438&#1607;&#1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لفات الملغاه"/>
      <sheetName val="ورقة3"/>
      <sheetName val="نموزج قبول عضو"/>
      <sheetName val="ورقة1"/>
      <sheetName val="كشوف اسماء الاعضاء "/>
      <sheetName val="منتسب1"/>
      <sheetName val="الغير راغبين بالترشح "/>
      <sheetName val="قائمة باسماء المرشحين لعضوية مج"/>
      <sheetName val="ورقة2"/>
      <sheetName val="الراغبين للترشيح 1437"/>
      <sheetName val="ورقة6"/>
      <sheetName val="الغير راغبين في الترشيح1437"/>
      <sheetName val="نموذج بيانات الاعضاء"/>
      <sheetName val="ورقة4"/>
      <sheetName val="هام جدا"/>
      <sheetName val="فهرس بأسماء الأعضاء"/>
      <sheetName val="حضور الاعضاء "/>
      <sheetName val="حضور"/>
      <sheetName val="اسماء الاعضاء"/>
      <sheetName val="الاسماء قبل التعديل1"/>
      <sheetName val="اسماء المسددين للاشتراكات"/>
      <sheetName val="التوقيع على النظام"/>
      <sheetName val="راشد تركي راشد كريسيع"/>
      <sheetName val="بدر راشد كريسيع"/>
      <sheetName val="محمد راشد كريسيع"/>
      <sheetName val="تركي بن راشد مترك كريسيع"/>
      <sheetName val="محمد عبدالله عبدالله الحمالي"/>
      <sheetName val="عبدالرحمن الحقباني"/>
      <sheetName val="عبدالمحسن احمد"/>
      <sheetName val="سلمان عبدالله سعد الحمالي"/>
      <sheetName val="محمد عبدالله سعد الحمالي"/>
      <sheetName val="طلال محمد سعد الحمالي"/>
      <sheetName val="سلطان عبدالله سعد الحمالي"/>
      <sheetName val="فهد بن سليمان محمد الرضيان"/>
      <sheetName val="خالد بن سعد عبدالله الحمالي"/>
      <sheetName val="خالد بن مهدي مناحي الحمالي"/>
      <sheetName val="خالد بن مطلق ذعار الحمالي"/>
      <sheetName val="عبدالله بن صالح اللحيدان"/>
      <sheetName val="50"/>
      <sheetName val="49"/>
      <sheetName val="48"/>
      <sheetName val="سلطان"/>
      <sheetName val="43"/>
      <sheetName val="41"/>
      <sheetName val="40"/>
      <sheetName val="39"/>
      <sheetName val="38"/>
      <sheetName val="37"/>
      <sheetName val="36"/>
      <sheetName val="35"/>
      <sheetName val="34"/>
      <sheetName val="33"/>
      <sheetName val="32"/>
      <sheetName val="30"/>
      <sheetName val="29"/>
      <sheetName val="28"/>
      <sheetName val="27"/>
      <sheetName val="26"/>
      <sheetName val="25"/>
      <sheetName val="24"/>
      <sheetName val="23"/>
      <sheetName val="22"/>
      <sheetName val="21"/>
      <sheetName val="20"/>
      <sheetName val="19"/>
      <sheetName val="18"/>
      <sheetName val="17"/>
      <sheetName val="16"/>
      <sheetName val="15"/>
      <sheetName val="14"/>
      <sheetName val="13"/>
      <sheetName val="12"/>
      <sheetName val="11"/>
      <sheetName val="10"/>
      <sheetName val="9"/>
      <sheetName val="حمود الجهيمي"/>
      <sheetName val="7"/>
      <sheetName val="6"/>
      <sheetName val="5"/>
      <sheetName val="4"/>
      <sheetName val="3"/>
      <sheetName val="2"/>
      <sheetName val="راشد بن مترك كريسيع"/>
      <sheetName val="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9">
          <cell r="C19" t="str">
            <v>محمد بن سعد دبيان الحمالي</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ables/table1.xml><?xml version="1.0" encoding="utf-8"?>
<table xmlns="http://schemas.openxmlformats.org/spreadsheetml/2006/main" id="1" name="Table1" displayName="Table1" ref="A1:E14" totalsRowShown="0" headerRowDxfId="192" headerRowBorderDxfId="191" tableBorderDxfId="190">
  <autoFilter ref="A1:E14"/>
  <tableColumns count="5">
    <tableColumn id="1" name="Column1" dataDxfId="189"/>
    <tableColumn id="2" name="Column2" dataDxfId="188"/>
    <tableColumn id="3" name="Column3" dataDxfId="187"/>
    <tableColumn id="4" name="Column4" dataDxfId="186"/>
    <tableColumn id="5" name="Column5" dataDxfId="185"/>
  </tableColumns>
  <tableStyleInfo name="TableStyleMedium2" showFirstColumn="0" showLastColumn="0" showRowStripes="1" showColumnStripes="0"/>
</table>
</file>

<file path=xl/tables/table10.xml><?xml version="1.0" encoding="utf-8"?>
<table xmlns="http://schemas.openxmlformats.org/spreadsheetml/2006/main" id="9" name="Table9" displayName="Table9" ref="A1:L7" totalsRowShown="0" headerRowDxfId="91" dataDxfId="89" headerRowBorderDxfId="90" tableBorderDxfId="88" totalsRowBorderDxfId="87">
  <autoFilter ref="A1:L7"/>
  <tableColumns count="12">
    <tableColumn id="1" name="Column1" dataDxfId="86"/>
    <tableColumn id="2" name="Column2" dataDxfId="85"/>
    <tableColumn id="3" name="Column3" dataDxfId="84"/>
    <tableColumn id="4" name="Column4" dataDxfId="83"/>
    <tableColumn id="5" name="Column5" dataDxfId="82"/>
    <tableColumn id="6" name="Column6" dataDxfId="81"/>
    <tableColumn id="7" name="Column7" dataDxfId="80"/>
    <tableColumn id="8" name="Column8" dataDxfId="79"/>
    <tableColumn id="9" name="Column9" dataDxfId="78"/>
    <tableColumn id="10" name="Column10" dataDxfId="77"/>
    <tableColumn id="11" name="Column11" dataDxfId="76"/>
    <tableColumn id="12" name="Column12" dataDxfId="75"/>
  </tableColumns>
  <tableStyleInfo name="TableStyleMedium2" showFirstColumn="0" showLastColumn="0" showRowStripes="1" showColumnStripes="0"/>
</table>
</file>

<file path=xl/tables/table11.xml><?xml version="1.0" encoding="utf-8"?>
<table xmlns="http://schemas.openxmlformats.org/spreadsheetml/2006/main" id="3" name="Table3" displayName="Table3" ref="A1:C9" totalsRowShown="0" headerRowDxfId="74" headerRowBorderDxfId="73" tableBorderDxfId="72">
  <autoFilter ref="A1:C9"/>
  <tableColumns count="3">
    <tableColumn id="1" name="Column1"/>
    <tableColumn id="2" name="Column2"/>
    <tableColumn id="3" name="Column3"/>
  </tableColumns>
  <tableStyleInfo name="TableStyleMedium2" showFirstColumn="0" showLastColumn="0" showRowStripes="1" showColumnStripes="0"/>
</table>
</file>

<file path=xl/tables/table12.xml><?xml version="1.0" encoding="utf-8"?>
<table xmlns="http://schemas.openxmlformats.org/spreadsheetml/2006/main" id="13" name="Table13" displayName="Table13" ref="A1:F5" totalsRowShown="0" headerRowDxfId="71" tableBorderDxfId="70">
  <autoFilter ref="A1:F5"/>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13.xml><?xml version="1.0" encoding="utf-8"?>
<table xmlns="http://schemas.openxmlformats.org/spreadsheetml/2006/main" id="14" name="Table14" displayName="Table14" ref="A1:D7" totalsRowShown="0" headerRowDxfId="69" dataDxfId="67" headerRowBorderDxfId="68" tableBorderDxfId="66">
  <autoFilter ref="A1:D7"/>
  <tableColumns count="4">
    <tableColumn id="1" name="Column1" dataDxfId="65"/>
    <tableColumn id="2" name="Column2" dataDxfId="64"/>
    <tableColumn id="3" name="Column3" dataDxfId="63"/>
    <tableColumn id="4" name="Column4" dataDxfId="62"/>
  </tableColumns>
  <tableStyleInfo name="TableStyleMedium2" showFirstColumn="0" showLastColumn="0" showRowStripes="1" showColumnStripes="0"/>
</table>
</file>

<file path=xl/tables/table14.xml><?xml version="1.0" encoding="utf-8"?>
<table xmlns="http://schemas.openxmlformats.org/spreadsheetml/2006/main" id="15" name="Table15" displayName="Table15" ref="A1:E4" totalsRowShown="0" headerRowDxfId="61" headerRowBorderDxfId="60" tableBorderDxfId="59" totalsRowBorderDxfId="58">
  <autoFilter ref="A1:E4"/>
  <tableColumns count="5">
    <tableColumn id="1" name="Column1" dataDxfId="57"/>
    <tableColumn id="2" name="Column2" dataDxfId="56"/>
    <tableColumn id="3" name="Column3" dataDxfId="55"/>
    <tableColumn id="4" name="Column4" dataDxfId="54"/>
    <tableColumn id="5" name="Column5" dataDxfId="53"/>
  </tableColumns>
  <tableStyleInfo name="TableStyleMedium2" showFirstColumn="0" showLastColumn="0" showRowStripes="1" showColumnStripes="0"/>
</table>
</file>

<file path=xl/tables/table15.xml><?xml version="1.0" encoding="utf-8"?>
<table xmlns="http://schemas.openxmlformats.org/spreadsheetml/2006/main" id="16" name="Table16" displayName="Table16" ref="A1:C5" totalsRowShown="0" headerRowDxfId="52" headerRowBorderDxfId="51" tableBorderDxfId="50">
  <autoFilter ref="A1:C5"/>
  <tableColumns count="3">
    <tableColumn id="1" name="Column1" dataDxfId="49"/>
    <tableColumn id="2" name="Column2" dataDxfId="48"/>
    <tableColumn id="3" name="Column3" dataDxfId="47"/>
  </tableColumns>
  <tableStyleInfo name="TableStyleMedium2" showFirstColumn="0" showLastColumn="0" showRowStripes="1" showColumnStripes="0"/>
</table>
</file>

<file path=xl/tables/table16.xml><?xml version="1.0" encoding="utf-8"?>
<table xmlns="http://schemas.openxmlformats.org/spreadsheetml/2006/main" id="19" name="Table19" displayName="Table19" ref="A1:D9" totalsRowShown="0" headerRowDxfId="46" dataDxfId="44" headerRowBorderDxfId="45" tableBorderDxfId="43" totalsRowBorderDxfId="42">
  <autoFilter ref="A1:D9"/>
  <tableColumns count="4">
    <tableColumn id="1" name="السجل " dataDxfId="41"/>
    <tableColumn id="2" name="هل تستخدمه الجمعية (نعم/لا)" dataDxfId="40"/>
    <tableColumn id="3" name="يتم التحديث بطريقة منتظمة (نعم/لا)" dataDxfId="39"/>
    <tableColumn id="4" name="ملاحظات" dataDxfId="38"/>
  </tableColumns>
  <tableStyleInfo name="TableStyleMedium2" showFirstColumn="0" showLastColumn="0" showRowStripes="1" showColumnStripes="0"/>
</table>
</file>

<file path=xl/tables/table17.xml><?xml version="1.0" encoding="utf-8"?>
<table xmlns="http://schemas.openxmlformats.org/spreadsheetml/2006/main" id="20" name="Table20" displayName="Table20" ref="A1:D11" totalsRowShown="0" headerRowDxfId="37" dataDxfId="36" tableBorderDxfId="35">
  <autoFilter ref="A1:D11"/>
  <tableColumns count="4">
    <tableColumn id="1" name="Column1" dataDxfId="34"/>
    <tableColumn id="2" name="Column2" dataDxfId="33"/>
    <tableColumn id="3" name="Column3" dataDxfId="32"/>
    <tableColumn id="4" name="Column4" dataDxfId="31"/>
  </tableColumns>
  <tableStyleInfo name="TableStyleMedium2" showFirstColumn="0" showLastColumn="0" showRowStripes="1" showColumnStripes="0"/>
</table>
</file>

<file path=xl/tables/table18.xml><?xml version="1.0" encoding="utf-8"?>
<table xmlns="http://schemas.openxmlformats.org/spreadsheetml/2006/main" id="21" name="Table21" displayName="Table21" ref="A1:B5" totalsRowShown="0" headerRowDxfId="30" dataDxfId="28" headerRowBorderDxfId="29" tableBorderDxfId="27" totalsRowBorderDxfId="26">
  <autoFilter ref="A1:B5"/>
  <tableColumns count="2">
    <tableColumn id="1" name="Column1" dataDxfId="25"/>
    <tableColumn id="2" name="Column2" dataDxfId="24"/>
  </tableColumns>
  <tableStyleInfo name="TableStyleMedium2" showFirstColumn="0" showLastColumn="0" showRowStripes="1" showColumnStripes="0"/>
</table>
</file>

<file path=xl/tables/table19.xml><?xml version="1.0" encoding="utf-8"?>
<table xmlns="http://schemas.openxmlformats.org/spreadsheetml/2006/main" id="22" name="Table22" displayName="Table22" ref="A1:F3" totalsRowShown="0" headerRowDxfId="23" headerRowBorderDxfId="22" tableBorderDxfId="21" totalsRowBorderDxfId="20">
  <autoFilter ref="A1:F3"/>
  <tableColumns count="6">
    <tableColumn id="1" name="Column1"/>
    <tableColumn id="2" name="Column2"/>
    <tableColumn id="3" name="Column3"/>
    <tableColumn id="4" name="Column4"/>
    <tableColumn id="5" name="Column5"/>
    <tableColumn id="6" name="Column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E10" totalsRowShown="0" headerRowDxfId="184" dataDxfId="182" headerRowBorderDxfId="183" tableBorderDxfId="181">
  <autoFilter ref="A1:E10"/>
  <tableColumns count="5">
    <tableColumn id="1" name="Column1" dataDxfId="180"/>
    <tableColumn id="2" name="Column2" dataDxfId="179"/>
    <tableColumn id="3" name="Column3" dataDxfId="178"/>
    <tableColumn id="4" name="Column4" dataDxfId="177"/>
    <tableColumn id="5" name="Column5" dataDxfId="176"/>
  </tableColumns>
  <tableStyleInfo name="TableStyleMedium2" showFirstColumn="0" showLastColumn="0" showRowStripes="1" showColumnStripes="0"/>
</table>
</file>

<file path=xl/tables/table20.xml><?xml version="1.0" encoding="utf-8"?>
<table xmlns="http://schemas.openxmlformats.org/spreadsheetml/2006/main" id="23" name="Table23" displayName="Table23" ref="A1:G3" totalsRowShown="0" headerRowDxfId="19" headerRowBorderDxfId="18" tableBorderDxfId="17" totalsRowBorderDxfId="16">
  <autoFilter ref="A1:G3"/>
  <tableColumns count="7">
    <tableColumn id="1" name="Column1"/>
    <tableColumn id="2" name="Column2"/>
    <tableColumn id="3" name="Column3"/>
    <tableColumn id="4" name="Column4"/>
    <tableColumn id="5" name="Column5"/>
    <tableColumn id="6" name="Column6"/>
    <tableColumn id="7" name="Column7"/>
  </tableColumns>
  <tableStyleInfo name="TableStyleMedium2" showFirstColumn="0" showLastColumn="0" showRowStripes="1" showColumnStripes="0"/>
</table>
</file>

<file path=xl/tables/table21.xml><?xml version="1.0" encoding="utf-8"?>
<table xmlns="http://schemas.openxmlformats.org/spreadsheetml/2006/main" id="24" name="Table24" displayName="Table24" ref="A1:C4" totalsRowShown="0" headerRowDxfId="15" headerRowBorderDxfId="14" tableBorderDxfId="13" totalsRowBorderDxfId="12">
  <autoFilter ref="A1:C4"/>
  <tableColumns count="3">
    <tableColumn id="1" name="Column1" dataDxfId="11"/>
    <tableColumn id="2" name="Column2" dataDxfId="10"/>
    <tableColumn id="3" name="Column3" dataDxfId="9"/>
  </tableColumns>
  <tableStyleInfo name="TableStyleMedium2" showFirstColumn="0" showLastColumn="0" showRowStripes="1" showColumnStripes="0"/>
</table>
</file>

<file path=xl/tables/table22.xml><?xml version="1.0" encoding="utf-8"?>
<table xmlns="http://schemas.openxmlformats.org/spreadsheetml/2006/main" id="25" name="Table25" displayName="Table25" ref="A1:D3" totalsRowShown="0" headerRowDxfId="8" headerRowBorderDxfId="7" tableBorderDxfId="6" totalsRowBorderDxfId="5">
  <autoFilter ref="A1:D3"/>
  <tableColumns count="4">
    <tableColumn id="1" name="Column1"/>
    <tableColumn id="2" name="Column2"/>
    <tableColumn id="3" name="Column3"/>
    <tableColumn id="4" name="Column4"/>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1:B6" totalsRowShown="0" headerRowDxfId="4" headerRowBorderDxfId="3" tableBorderDxfId="2">
  <autoFilter ref="A1:B6"/>
  <tableColumns count="2">
    <tableColumn id="1" name="Column1" dataDxfId="1"/>
    <tableColumn id="2" name="Column2" dataDxfId="0"/>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B1:G71" totalsRowShown="0" headerRowDxfId="175">
  <autoFilter ref="B1:G71"/>
  <tableColumns count="6">
    <tableColumn id="1" name="Column2"/>
    <tableColumn id="2" name="Column3"/>
    <tableColumn id="3" name="Column4"/>
    <tableColumn id="4" name="Column5"/>
    <tableColumn id="5" name="Column6"/>
    <tableColumn id="6" name="Column7"/>
  </tableColumns>
  <tableStyleInfo name="TableStyleMedium2" showFirstColumn="0" showLastColumn="0" showRowStripes="1" showColumnStripes="0"/>
</table>
</file>

<file path=xl/tables/table4.xml><?xml version="1.0" encoding="utf-8"?>
<table xmlns="http://schemas.openxmlformats.org/spreadsheetml/2006/main" id="7" name="Table7" displayName="Table7" ref="A1:P11" totalsRowShown="0" headerRowDxfId="174" dataDxfId="172" headerRowBorderDxfId="173" tableBorderDxfId="171">
  <autoFilter ref="A1:P11"/>
  <tableColumns count="16">
    <tableColumn id="1" name="Column1" dataDxfId="170"/>
    <tableColumn id="2" name="Column2" dataDxfId="169"/>
    <tableColumn id="3" name="Column3" dataDxfId="168"/>
    <tableColumn id="4" name="Column4" dataDxfId="167"/>
    <tableColumn id="5" name="Column5" dataDxfId="166"/>
    <tableColumn id="6" name="Column6" dataDxfId="165"/>
    <tableColumn id="7" name="Column7" dataDxfId="164"/>
    <tableColumn id="8" name="Column8" dataDxfId="163"/>
    <tableColumn id="9" name="Column9" dataDxfId="162"/>
    <tableColumn id="10" name="Column10" dataDxfId="161"/>
    <tableColumn id="11" name="Column11" dataDxfId="160"/>
    <tableColumn id="12" name="Column12" dataDxfId="159"/>
    <tableColumn id="13" name="Column13" dataDxfId="158"/>
    <tableColumn id="14" name="Column14" dataDxfId="157"/>
    <tableColumn id="15" name="Column15" dataDxfId="156"/>
    <tableColumn id="16" name="Column16" dataDxfId="155"/>
  </tableColumns>
  <tableStyleInfo name="TableStyleMedium2" showFirstColumn="0" showLastColumn="0" showRowStripes="1" showColumnStripes="0"/>
</table>
</file>

<file path=xl/tables/table5.xml><?xml version="1.0" encoding="utf-8"?>
<table xmlns="http://schemas.openxmlformats.org/spreadsheetml/2006/main" id="11" name="Table11" displayName="Table11" ref="A1:K7" totalsRowShown="0" headerRowDxfId="154" dataDxfId="152" headerRowBorderDxfId="153" tableBorderDxfId="151">
  <autoFilter ref="A1:K7"/>
  <tableColumns count="11">
    <tableColumn id="1" name="Column1" dataDxfId="150"/>
    <tableColumn id="2" name="Column2" dataDxfId="149"/>
    <tableColumn id="3" name="Column3" dataDxfId="148"/>
    <tableColumn id="4" name="Column4" dataDxfId="147"/>
    <tableColumn id="5" name="Column5" dataDxfId="146"/>
    <tableColumn id="6" name="Column6" dataDxfId="145"/>
    <tableColumn id="7" name="Column7" dataDxfId="144"/>
    <tableColumn id="8" name="Column8" dataDxfId="143"/>
    <tableColumn id="9" name="Column9" dataDxfId="142"/>
    <tableColumn id="10" name="Column10" dataDxfId="141"/>
    <tableColumn id="11" name="Column11" dataDxfId="140"/>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A1:M4" totalsRowShown="0" headerRowDxfId="139" headerRowBorderDxfId="138" tableBorderDxfId="137" totalsRowBorderDxfId="136">
  <autoFilter ref="A1:M4"/>
  <tableColumns count="13">
    <tableColumn id="1" name="Column1" dataDxfId="135"/>
    <tableColumn id="2" name="Column2" dataDxfId="134"/>
    <tableColumn id="3" name="Column3" dataDxfId="133"/>
    <tableColumn id="4" name="Column4" dataDxfId="132"/>
    <tableColumn id="5" name="Column5" dataDxfId="131"/>
    <tableColumn id="6" name="Column6" dataDxfId="130"/>
    <tableColumn id="7" name="Column7" dataDxfId="129"/>
    <tableColumn id="8" name="Column8" dataDxfId="128"/>
    <tableColumn id="9" name="Column9" dataDxfId="127"/>
    <tableColumn id="10" name="Column10" dataDxfId="126"/>
    <tableColumn id="11" name="Column11" dataDxfId="125"/>
    <tableColumn id="12" name="Column12" dataDxfId="124"/>
    <tableColumn id="13" name="Column13" dataDxfId="123"/>
  </tableColumns>
  <tableStyleInfo name="TableStyleMedium2" showFirstColumn="0" showLastColumn="0" showRowStripes="1" showColumnStripes="0"/>
</table>
</file>

<file path=xl/tables/table7.xml><?xml version="1.0" encoding="utf-8"?>
<table xmlns="http://schemas.openxmlformats.org/spreadsheetml/2006/main" id="4" name="Table4" displayName="Table4" ref="A1:G6" totalsRowShown="0" headerRowDxfId="122" dataDxfId="120" headerRowBorderDxfId="121" tableBorderDxfId="119">
  <autoFilter ref="A1:G6"/>
  <tableColumns count="7">
    <tableColumn id="1" name="رقم الاجتماع" dataDxfId="118"/>
    <tableColumn id="2" name="تاريخه" dataDxfId="117"/>
    <tableColumn id="3" name="عدد الحاضرين" dataDxfId="116"/>
    <tableColumn id="4" name="الجهة الطالبة _x000a_(   )الوزارة، _x000a_( P  ) مجلس الإدارة، 25_x000a_(   ) 25٪ من الجمعية العمومية" dataDxfId="115"/>
    <tableColumn id="5" name="سبب الاجتماع" dataDxfId="114"/>
    <tableColumn id="6" name="تم إرفاق المحضر_x000a_(نعم/لا)" dataDxfId="113"/>
    <tableColumn id="7" name="ملاحظات" dataDxfId="112"/>
  </tableColumns>
  <tableStyleInfo name="TableStyleMedium2" showFirstColumn="0" showLastColumn="0" showRowStripes="1" showColumnStripes="0"/>
</table>
</file>

<file path=xl/tables/table8.xml><?xml version="1.0" encoding="utf-8"?>
<table xmlns="http://schemas.openxmlformats.org/spreadsheetml/2006/main" id="5" name="Table5" displayName="Table5" ref="A2:E17" totalsRowShown="0" headerRowDxfId="111" dataDxfId="109" headerRowBorderDxfId="110" tableBorderDxfId="108">
  <autoFilter ref="A2:E17"/>
  <tableColumns count="5">
    <tableColumn id="1" name="Column1" dataDxfId="107"/>
    <tableColumn id="2" name="Column2" dataDxfId="106"/>
    <tableColumn id="3" name="Column3" dataDxfId="105"/>
    <tableColumn id="4" name="Column4" dataDxfId="104"/>
    <tableColumn id="5" name="Column5" dataDxfId="103"/>
  </tableColumns>
  <tableStyleInfo name="TableStyleMedium2" showFirstColumn="0" showLastColumn="0" showRowStripes="1" showColumnStripes="0"/>
</table>
</file>

<file path=xl/tables/table9.xml><?xml version="1.0" encoding="utf-8"?>
<table xmlns="http://schemas.openxmlformats.org/spreadsheetml/2006/main" id="12" name="Table12" displayName="Table12" ref="A1:F47" totalsRowShown="0" headerRowDxfId="102" dataDxfId="100" headerRowBorderDxfId="101" tableBorderDxfId="99" totalsRowBorderDxfId="98">
  <autoFilter ref="A1:F47"/>
  <tableColumns count="6">
    <tableColumn id="1" name="Column1" dataDxfId="97"/>
    <tableColumn id="2" name="Column2" dataDxfId="96"/>
    <tableColumn id="3" name="Column3" dataDxfId="95"/>
    <tableColumn id="4" name="Column4" dataDxfId="94"/>
    <tableColumn id="5" name="Column5" dataDxfId="93"/>
    <tableColumn id="6" name="Column6" dataDxfId="9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rightToLeft="1" workbookViewId="0">
      <selection sqref="A1:E15"/>
    </sheetView>
  </sheetViews>
  <sheetFormatPr defaultColWidth="8.875" defaultRowHeight="14.25" x14ac:dyDescent="0.2"/>
  <cols>
    <col min="1" max="1" width="19.875" customWidth="1"/>
    <col min="2" max="3" width="23.375" customWidth="1"/>
    <col min="4" max="4" width="19.625" customWidth="1"/>
    <col min="5" max="5" width="19.375" customWidth="1"/>
  </cols>
  <sheetData>
    <row r="1" spans="1:5" ht="18.75" x14ac:dyDescent="0.2">
      <c r="A1" s="1" t="s">
        <v>21</v>
      </c>
      <c r="B1" s="2" t="s">
        <v>22</v>
      </c>
      <c r="C1" s="2" t="s">
        <v>23</v>
      </c>
      <c r="D1" s="2" t="s">
        <v>24</v>
      </c>
      <c r="E1" s="2" t="s">
        <v>25</v>
      </c>
    </row>
    <row r="2" spans="1:5" ht="37.5" x14ac:dyDescent="0.2">
      <c r="A2" s="3" t="s">
        <v>16</v>
      </c>
      <c r="B2" s="3" t="s">
        <v>17</v>
      </c>
      <c r="C2" s="3" t="s">
        <v>18</v>
      </c>
      <c r="D2" s="3" t="s">
        <v>19</v>
      </c>
      <c r="E2" s="3" t="s">
        <v>20</v>
      </c>
    </row>
    <row r="3" spans="1:5" ht="18.75" x14ac:dyDescent="0.2">
      <c r="A3" s="4"/>
      <c r="B3" s="4"/>
      <c r="C3" s="4"/>
      <c r="D3" s="4"/>
      <c r="E3" s="4"/>
    </row>
    <row r="4" spans="1:5" ht="18.75" x14ac:dyDescent="0.2">
      <c r="A4" s="4"/>
      <c r="B4" s="4"/>
      <c r="C4" s="4"/>
      <c r="D4" s="4"/>
      <c r="E4" s="4"/>
    </row>
    <row r="5" spans="1:5" x14ac:dyDescent="0.2">
      <c r="A5" s="5"/>
      <c r="B5" s="5"/>
      <c r="C5" s="5"/>
      <c r="D5" s="5"/>
      <c r="E5" s="5"/>
    </row>
    <row r="6" spans="1:5" x14ac:dyDescent="0.2">
      <c r="A6" s="5"/>
      <c r="B6" s="5"/>
      <c r="C6" s="5"/>
      <c r="D6" s="5"/>
      <c r="E6" s="5"/>
    </row>
    <row r="7" spans="1:5" x14ac:dyDescent="0.2">
      <c r="A7" s="5"/>
      <c r="B7" s="5"/>
      <c r="C7" s="5"/>
      <c r="D7" s="5"/>
      <c r="E7" s="5"/>
    </row>
    <row r="8" spans="1:5" x14ac:dyDescent="0.2">
      <c r="A8" s="5"/>
      <c r="B8" s="5"/>
      <c r="C8" s="5"/>
      <c r="D8" s="5"/>
      <c r="E8" s="5"/>
    </row>
    <row r="9" spans="1:5" x14ac:dyDescent="0.2">
      <c r="A9" s="5"/>
      <c r="B9" s="5"/>
      <c r="C9" s="5"/>
      <c r="D9" s="5"/>
      <c r="E9" s="5"/>
    </row>
    <row r="10" spans="1:5" x14ac:dyDescent="0.2">
      <c r="A10" s="5"/>
      <c r="B10" s="5"/>
      <c r="C10" s="5"/>
      <c r="D10" s="5"/>
      <c r="E10" s="5"/>
    </row>
    <row r="11" spans="1:5" x14ac:dyDescent="0.2">
      <c r="A11" s="5"/>
      <c r="B11" s="5"/>
      <c r="C11" s="5"/>
      <c r="D11" s="5"/>
      <c r="E11" s="5"/>
    </row>
    <row r="12" spans="1:5" x14ac:dyDescent="0.2">
      <c r="A12" s="5"/>
      <c r="B12" s="5"/>
      <c r="C12" s="5"/>
      <c r="D12" s="5"/>
      <c r="E12" s="5"/>
    </row>
    <row r="13" spans="1:5" x14ac:dyDescent="0.2">
      <c r="A13" s="5"/>
      <c r="B13" s="5"/>
      <c r="C13" s="5"/>
      <c r="D13" s="5"/>
      <c r="E13" s="5"/>
    </row>
    <row r="14" spans="1:5" x14ac:dyDescent="0.2">
      <c r="A14" s="6"/>
      <c r="B14" s="6"/>
      <c r="C14" s="6"/>
      <c r="D14" s="6"/>
      <c r="E14" s="6"/>
    </row>
  </sheetData>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rightToLeft="1" zoomScale="60" zoomScaleNormal="90" zoomScalePageLayoutView="90" workbookViewId="0">
      <selection activeCell="H11" sqref="H11"/>
    </sheetView>
  </sheetViews>
  <sheetFormatPr defaultColWidth="8.875" defaultRowHeight="14.25" x14ac:dyDescent="0.2"/>
  <cols>
    <col min="1" max="5" width="10.375" customWidth="1"/>
    <col min="6" max="6" width="13.125" customWidth="1"/>
    <col min="7" max="7" width="10.875" customWidth="1"/>
    <col min="8" max="8" width="13.625" customWidth="1"/>
    <col min="9" max="9" width="12" customWidth="1"/>
    <col min="10" max="10" width="14.625" customWidth="1"/>
    <col min="11" max="11" width="14.375" customWidth="1"/>
    <col min="12" max="12" width="12.875" customWidth="1"/>
  </cols>
  <sheetData>
    <row r="1" spans="1:12" ht="20.25" x14ac:dyDescent="0.2">
      <c r="A1" s="36" t="s">
        <v>21</v>
      </c>
      <c r="B1" s="32" t="s">
        <v>22</v>
      </c>
      <c r="C1" s="32" t="s">
        <v>23</v>
      </c>
      <c r="D1" s="32" t="s">
        <v>24</v>
      </c>
      <c r="E1" s="32" t="s">
        <v>25</v>
      </c>
      <c r="F1" s="32" t="s">
        <v>50</v>
      </c>
      <c r="G1" s="32" t="s">
        <v>63</v>
      </c>
      <c r="H1" s="32" t="s">
        <v>64</v>
      </c>
      <c r="I1" s="32" t="s">
        <v>65</v>
      </c>
      <c r="J1" s="32" t="s">
        <v>66</v>
      </c>
      <c r="K1" s="32" t="s">
        <v>67</v>
      </c>
      <c r="L1" s="37" t="s">
        <v>68</v>
      </c>
    </row>
    <row r="2" spans="1:12" ht="60.75" x14ac:dyDescent="0.2">
      <c r="A2" s="40" t="s">
        <v>51</v>
      </c>
      <c r="B2" s="41" t="s">
        <v>45</v>
      </c>
      <c r="C2" s="41" t="s">
        <v>73</v>
      </c>
      <c r="D2" s="41" t="s">
        <v>53</v>
      </c>
      <c r="E2" s="41" t="s">
        <v>79</v>
      </c>
      <c r="F2" s="41" t="s">
        <v>74</v>
      </c>
      <c r="G2" s="41" t="s">
        <v>75</v>
      </c>
      <c r="H2" s="41" t="s">
        <v>76</v>
      </c>
      <c r="I2" s="41" t="s">
        <v>77</v>
      </c>
      <c r="J2" s="41" t="s">
        <v>80</v>
      </c>
      <c r="K2" s="41" t="s">
        <v>83</v>
      </c>
      <c r="L2" s="42" t="s">
        <v>81</v>
      </c>
    </row>
    <row r="3" spans="1:12" ht="20.25" x14ac:dyDescent="0.2">
      <c r="A3" s="40"/>
      <c r="B3" s="41"/>
      <c r="C3" s="41"/>
      <c r="D3" s="41"/>
      <c r="E3" s="41"/>
      <c r="F3" s="41"/>
      <c r="G3" s="41"/>
      <c r="H3" s="41"/>
      <c r="I3" s="41"/>
      <c r="J3" s="41"/>
      <c r="K3" s="41"/>
      <c r="L3" s="42"/>
    </row>
    <row r="4" spans="1:12" ht="20.25" x14ac:dyDescent="0.2">
      <c r="A4" s="43"/>
      <c r="B4" s="44"/>
      <c r="C4" s="44"/>
      <c r="D4" s="44"/>
      <c r="E4" s="44"/>
      <c r="F4" s="44"/>
      <c r="G4" s="44"/>
      <c r="H4" s="44"/>
      <c r="I4" s="44"/>
      <c r="J4" s="44"/>
      <c r="K4" s="44"/>
      <c r="L4" s="45"/>
    </row>
    <row r="5" spans="1:12" ht="20.25" x14ac:dyDescent="0.2">
      <c r="A5" s="43"/>
      <c r="B5" s="44"/>
      <c r="C5" s="44"/>
      <c r="D5" s="44"/>
      <c r="E5" s="44"/>
      <c r="F5" s="44"/>
      <c r="G5" s="44"/>
      <c r="H5" s="44"/>
      <c r="I5" s="44"/>
      <c r="J5" s="44"/>
      <c r="K5" s="44"/>
      <c r="L5" s="45"/>
    </row>
    <row r="6" spans="1:12" ht="20.25" x14ac:dyDescent="0.2">
      <c r="A6" s="43"/>
      <c r="B6" s="44"/>
      <c r="C6" s="44"/>
      <c r="D6" s="44"/>
      <c r="E6" s="44"/>
      <c r="F6" s="44"/>
      <c r="G6" s="44"/>
      <c r="H6" s="44"/>
      <c r="I6" s="44"/>
      <c r="J6" s="44"/>
      <c r="K6" s="44"/>
      <c r="L6" s="45"/>
    </row>
    <row r="7" spans="1:12" ht="20.25" x14ac:dyDescent="0.2">
      <c r="A7" s="43"/>
      <c r="B7" s="44"/>
      <c r="C7" s="44"/>
      <c r="D7" s="44"/>
      <c r="E7" s="44"/>
      <c r="F7" s="44"/>
      <c r="G7" s="44"/>
      <c r="H7" s="44"/>
      <c r="I7" s="44"/>
      <c r="J7" s="44"/>
      <c r="K7" s="44"/>
      <c r="L7" s="45"/>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rightToLeft="1" workbookViewId="0">
      <selection activeCell="H11" sqref="H11"/>
    </sheetView>
  </sheetViews>
  <sheetFormatPr defaultColWidth="8.875" defaultRowHeight="14.25" x14ac:dyDescent="0.2"/>
  <cols>
    <col min="1" max="1" width="16.5" customWidth="1"/>
    <col min="2" max="2" width="17.125" customWidth="1"/>
    <col min="3" max="3" width="29.625" customWidth="1"/>
  </cols>
  <sheetData>
    <row r="1" spans="1:3" ht="21" thickBot="1" x14ac:dyDescent="0.25">
      <c r="A1" s="19" t="s">
        <v>21</v>
      </c>
      <c r="B1" s="20" t="s">
        <v>22</v>
      </c>
      <c r="C1" s="20" t="s">
        <v>23</v>
      </c>
    </row>
    <row r="2" spans="1:3" ht="22.5" thickBot="1" x14ac:dyDescent="0.25">
      <c r="A2" s="23" t="s">
        <v>31</v>
      </c>
      <c r="B2" s="24" t="s">
        <v>32</v>
      </c>
      <c r="C2" s="24" t="s">
        <v>33</v>
      </c>
    </row>
    <row r="3" spans="1:3" ht="20.25" x14ac:dyDescent="0.2">
      <c r="A3" s="21"/>
      <c r="B3" s="22"/>
      <c r="C3" s="22"/>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rightToLeft="1" zoomScale="59" workbookViewId="0">
      <selection activeCell="H11" sqref="H11"/>
    </sheetView>
  </sheetViews>
  <sheetFormatPr defaultColWidth="8.875" defaultRowHeight="14.25" x14ac:dyDescent="0.2"/>
  <cols>
    <col min="1" max="2" width="10.375" customWidth="1"/>
    <col min="3" max="3" width="18" customWidth="1"/>
    <col min="4" max="4" width="24.5" customWidth="1"/>
    <col min="5" max="5" width="13.625" customWidth="1"/>
    <col min="6" max="6" width="15.125" customWidth="1"/>
  </cols>
  <sheetData>
    <row r="1" spans="1:6" ht="44.45" customHeight="1" thickBot="1" x14ac:dyDescent="0.25">
      <c r="A1" s="60" t="s">
        <v>21</v>
      </c>
      <c r="B1" s="60" t="s">
        <v>22</v>
      </c>
      <c r="C1" s="26" t="s">
        <v>23</v>
      </c>
      <c r="D1" s="60" t="s">
        <v>24</v>
      </c>
      <c r="E1" s="60" t="s">
        <v>25</v>
      </c>
      <c r="F1" s="26" t="s">
        <v>50</v>
      </c>
    </row>
    <row r="2" spans="1:6" ht="40.5" x14ac:dyDescent="0.2">
      <c r="A2" s="59" t="s">
        <v>34</v>
      </c>
      <c r="B2" s="59" t="s">
        <v>35</v>
      </c>
      <c r="C2" s="48" t="s">
        <v>91</v>
      </c>
      <c r="D2" s="59" t="s">
        <v>92</v>
      </c>
      <c r="E2" s="59" t="s">
        <v>31</v>
      </c>
      <c r="F2" s="48" t="s">
        <v>32</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rightToLeft="1" zoomScale="68" workbookViewId="0">
      <selection activeCell="G45" sqref="G45"/>
    </sheetView>
  </sheetViews>
  <sheetFormatPr defaultColWidth="8.875" defaultRowHeight="14.25" x14ac:dyDescent="0.2"/>
  <cols>
    <col min="1" max="1" width="17" customWidth="1"/>
    <col min="2" max="2" width="22.5" customWidth="1"/>
    <col min="3" max="3" width="18.875" customWidth="1"/>
    <col min="4" max="4" width="19.625" customWidth="1"/>
  </cols>
  <sheetData>
    <row r="1" spans="1:4" ht="21" thickBot="1" x14ac:dyDescent="0.25">
      <c r="A1" s="18" t="s">
        <v>21</v>
      </c>
      <c r="B1" s="16" t="s">
        <v>22</v>
      </c>
      <c r="C1" s="16" t="s">
        <v>23</v>
      </c>
      <c r="D1" s="16" t="s">
        <v>24</v>
      </c>
    </row>
    <row r="2" spans="1:4" ht="21" thickBot="1" x14ac:dyDescent="0.25">
      <c r="A2" s="17" t="s">
        <v>93</v>
      </c>
      <c r="B2" s="15" t="s">
        <v>94</v>
      </c>
      <c r="C2" s="15" t="s">
        <v>95</v>
      </c>
      <c r="D2" s="15" t="s">
        <v>96</v>
      </c>
    </row>
    <row r="3" spans="1:4" ht="21" thickBot="1" x14ac:dyDescent="0.25">
      <c r="A3" s="21"/>
      <c r="B3" s="22"/>
      <c r="C3" s="22"/>
      <c r="D3" s="22"/>
    </row>
    <row r="4" spans="1:4" ht="21" thickBot="1" x14ac:dyDescent="0.25">
      <c r="A4" s="62"/>
      <c r="B4" s="61"/>
      <c r="C4" s="61"/>
      <c r="D4" s="61"/>
    </row>
    <row r="5" spans="1:4" ht="21" thickBot="1" x14ac:dyDescent="0.25">
      <c r="A5" s="62"/>
      <c r="B5" s="61"/>
      <c r="C5" s="61"/>
      <c r="D5" s="61"/>
    </row>
    <row r="6" spans="1:4" ht="21" thickBot="1" x14ac:dyDescent="0.25">
      <c r="A6" s="62"/>
      <c r="B6" s="61"/>
      <c r="C6" s="61"/>
      <c r="D6" s="61"/>
    </row>
    <row r="7" spans="1:4" ht="20.25" x14ac:dyDescent="0.2">
      <c r="A7" s="63"/>
      <c r="B7" s="64"/>
      <c r="C7" s="64"/>
      <c r="D7" s="64"/>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rightToLeft="1" zoomScale="59" workbookViewId="0">
      <selection activeCell="H11" sqref="H11"/>
    </sheetView>
  </sheetViews>
  <sheetFormatPr defaultColWidth="8.875" defaultRowHeight="14.25" x14ac:dyDescent="0.2"/>
  <cols>
    <col min="1" max="1" width="47.5" customWidth="1"/>
    <col min="2" max="4" width="17.125" customWidth="1"/>
    <col min="5" max="5" width="20.375" customWidth="1"/>
  </cols>
  <sheetData>
    <row r="1" spans="1:5" ht="112.35" customHeight="1" x14ac:dyDescent="0.2">
      <c r="A1" s="53" t="s">
        <v>21</v>
      </c>
      <c r="B1" s="54" t="s">
        <v>22</v>
      </c>
      <c r="C1" s="54" t="s">
        <v>23</v>
      </c>
      <c r="D1" s="54" t="s">
        <v>24</v>
      </c>
      <c r="E1" s="55" t="s">
        <v>25</v>
      </c>
    </row>
    <row r="2" spans="1:5" ht="121.5" x14ac:dyDescent="0.2">
      <c r="A2" s="51" t="s">
        <v>102</v>
      </c>
      <c r="B2" s="49" t="s">
        <v>97</v>
      </c>
      <c r="C2" s="49" t="s">
        <v>98</v>
      </c>
      <c r="D2" s="49" t="s">
        <v>99</v>
      </c>
      <c r="E2" s="52" t="s">
        <v>100</v>
      </c>
    </row>
    <row r="3" spans="1:5" x14ac:dyDescent="0.2">
      <c r="A3" s="34"/>
      <c r="B3" s="5"/>
      <c r="C3" s="5"/>
      <c r="D3" s="5"/>
      <c r="E3" s="35"/>
    </row>
    <row r="4" spans="1:5" x14ac:dyDescent="0.2">
      <c r="A4" s="38"/>
      <c r="B4" s="6"/>
      <c r="C4" s="6"/>
      <c r="D4" s="6"/>
      <c r="E4" s="39"/>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rightToLeft="1" topLeftCell="B1" zoomScale="92" workbookViewId="0">
      <selection activeCell="H11" sqref="H11"/>
    </sheetView>
  </sheetViews>
  <sheetFormatPr defaultColWidth="8.875" defaultRowHeight="14.25" x14ac:dyDescent="0.2"/>
  <cols>
    <col min="1" max="1" width="19.125" customWidth="1"/>
    <col min="2" max="2" width="21" customWidth="1"/>
    <col min="3" max="3" width="18.375" customWidth="1"/>
  </cols>
  <sheetData>
    <row r="1" spans="1:3" ht="20.25" x14ac:dyDescent="0.2">
      <c r="A1" s="67" t="s">
        <v>21</v>
      </c>
      <c r="B1" s="67" t="s">
        <v>22</v>
      </c>
      <c r="C1" s="67" t="s">
        <v>23</v>
      </c>
    </row>
    <row r="2" spans="1:3" ht="20.25" x14ac:dyDescent="0.2">
      <c r="A2" s="50" t="s">
        <v>103</v>
      </c>
      <c r="B2" s="50" t="s">
        <v>104</v>
      </c>
      <c r="C2" s="50" t="s">
        <v>105</v>
      </c>
    </row>
    <row r="3" spans="1:3" ht="21" thickBot="1" x14ac:dyDescent="0.25">
      <c r="A3" s="65"/>
      <c r="B3" s="66"/>
      <c r="C3" s="66"/>
    </row>
    <row r="4" spans="1:3" ht="21" thickBot="1" x14ac:dyDescent="0.25">
      <c r="A4" s="65"/>
      <c r="B4" s="66"/>
      <c r="C4" s="66"/>
    </row>
    <row r="5" spans="1:3" ht="20.25" x14ac:dyDescent="0.2">
      <c r="A5" s="68"/>
      <c r="B5" s="69"/>
      <c r="C5" s="69"/>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rightToLeft="1" zoomScale="78" zoomScaleNormal="80" zoomScalePageLayoutView="80" workbookViewId="0">
      <selection sqref="A1:D9"/>
    </sheetView>
  </sheetViews>
  <sheetFormatPr defaultColWidth="8.875" defaultRowHeight="25.5" x14ac:dyDescent="0.35"/>
  <cols>
    <col min="1" max="4" width="47.25" style="176" customWidth="1"/>
    <col min="5" max="16384" width="8.875" style="176"/>
  </cols>
  <sheetData>
    <row r="1" spans="1:4" ht="30.75" x14ac:dyDescent="0.35">
      <c r="A1" s="175" t="s">
        <v>125</v>
      </c>
      <c r="B1" s="175" t="s">
        <v>106</v>
      </c>
      <c r="C1" s="175" t="s">
        <v>122</v>
      </c>
      <c r="D1" s="175" t="s">
        <v>33</v>
      </c>
    </row>
    <row r="2" spans="1:4" ht="62.25" customHeight="1" x14ac:dyDescent="0.35">
      <c r="A2" s="177" t="s">
        <v>107</v>
      </c>
      <c r="B2" s="178" t="s">
        <v>360</v>
      </c>
      <c r="C2" s="179" t="s">
        <v>360</v>
      </c>
      <c r="D2" s="180"/>
    </row>
    <row r="3" spans="1:4" ht="62.25" customHeight="1" x14ac:dyDescent="0.35">
      <c r="A3" s="177" t="s">
        <v>108</v>
      </c>
      <c r="B3" s="178" t="s">
        <v>360</v>
      </c>
      <c r="C3" s="179" t="s">
        <v>360</v>
      </c>
      <c r="D3" s="181"/>
    </row>
    <row r="4" spans="1:4" ht="62.25" customHeight="1" x14ac:dyDescent="0.35">
      <c r="A4" s="177" t="s">
        <v>123</v>
      </c>
      <c r="B4" s="178" t="s">
        <v>360</v>
      </c>
      <c r="C4" s="179" t="s">
        <v>360</v>
      </c>
      <c r="D4" s="180"/>
    </row>
    <row r="5" spans="1:4" ht="62.25" customHeight="1" x14ac:dyDescent="0.35">
      <c r="A5" s="177" t="s">
        <v>109</v>
      </c>
      <c r="B5" s="178" t="s">
        <v>360</v>
      </c>
      <c r="C5" s="179" t="s">
        <v>360</v>
      </c>
      <c r="D5" s="180"/>
    </row>
    <row r="6" spans="1:4" ht="62.25" customHeight="1" x14ac:dyDescent="0.35">
      <c r="A6" s="177" t="s">
        <v>110</v>
      </c>
      <c r="B6" s="178" t="s">
        <v>360</v>
      </c>
      <c r="C6" s="179" t="s">
        <v>360</v>
      </c>
      <c r="D6" s="180"/>
    </row>
    <row r="7" spans="1:4" ht="62.25" customHeight="1" x14ac:dyDescent="0.35">
      <c r="A7" s="177" t="s">
        <v>112</v>
      </c>
      <c r="B7" s="178" t="s">
        <v>360</v>
      </c>
      <c r="C7" s="179" t="s">
        <v>360</v>
      </c>
      <c r="D7" s="180"/>
    </row>
    <row r="8" spans="1:4" ht="62.25" customHeight="1" x14ac:dyDescent="0.35">
      <c r="A8" s="177" t="s">
        <v>124</v>
      </c>
      <c r="B8" s="178" t="s">
        <v>360</v>
      </c>
      <c r="C8" s="179" t="s">
        <v>360</v>
      </c>
      <c r="D8" s="180"/>
    </row>
    <row r="9" spans="1:4" ht="62.25" customHeight="1" x14ac:dyDescent="0.35">
      <c r="A9" s="182" t="s">
        <v>111</v>
      </c>
      <c r="B9" s="165"/>
      <c r="C9" s="165"/>
      <c r="D9" s="166"/>
    </row>
  </sheetData>
  <pageMargins left="0.7" right="0.7" top="0.75" bottom="0.75" header="0.3" footer="0.3"/>
  <pageSetup paperSize="9" scale="63" orientation="landscape"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rightToLeft="1" zoomScale="64" workbookViewId="0">
      <selection activeCell="A2" sqref="A2:D11"/>
    </sheetView>
  </sheetViews>
  <sheetFormatPr defaultColWidth="8.875" defaultRowHeight="27" x14ac:dyDescent="0.35"/>
  <cols>
    <col min="1" max="4" width="33" style="184" customWidth="1"/>
  </cols>
  <sheetData>
    <row r="1" spans="1:4" ht="32.25" x14ac:dyDescent="0.35">
      <c r="A1" s="184" t="s">
        <v>21</v>
      </c>
      <c r="B1" s="183" t="s">
        <v>22</v>
      </c>
      <c r="C1" s="183" t="s">
        <v>23</v>
      </c>
      <c r="D1" s="183" t="s">
        <v>24</v>
      </c>
    </row>
    <row r="2" spans="1:4" ht="64.5" x14ac:dyDescent="0.35">
      <c r="B2" s="183" t="s">
        <v>106</v>
      </c>
      <c r="C2" s="183" t="s">
        <v>122</v>
      </c>
      <c r="D2" s="183" t="s">
        <v>33</v>
      </c>
    </row>
    <row r="3" spans="1:4" ht="52.5" customHeight="1" thickBot="1" x14ac:dyDescent="0.25">
      <c r="A3" s="185" t="s">
        <v>113</v>
      </c>
      <c r="B3" s="186" t="s">
        <v>360</v>
      </c>
      <c r="C3" s="186" t="s">
        <v>360</v>
      </c>
      <c r="D3" s="186"/>
    </row>
    <row r="4" spans="1:4" ht="52.5" customHeight="1" thickBot="1" x14ac:dyDescent="0.25">
      <c r="A4" s="185" t="s">
        <v>114</v>
      </c>
      <c r="B4" s="186" t="s">
        <v>360</v>
      </c>
      <c r="C4" s="186" t="s">
        <v>360</v>
      </c>
      <c r="D4" s="186"/>
    </row>
    <row r="5" spans="1:4" ht="52.5" customHeight="1" thickBot="1" x14ac:dyDescent="0.25">
      <c r="A5" s="185" t="s">
        <v>115</v>
      </c>
      <c r="B5" s="186" t="s">
        <v>360</v>
      </c>
      <c r="C5" s="186" t="s">
        <v>360</v>
      </c>
      <c r="D5" s="186"/>
    </row>
    <row r="6" spans="1:4" ht="52.5" customHeight="1" thickBot="1" x14ac:dyDescent="0.25">
      <c r="A6" s="185" t="s">
        <v>116</v>
      </c>
      <c r="B6" s="186" t="s">
        <v>360</v>
      </c>
      <c r="C6" s="186" t="s">
        <v>360</v>
      </c>
      <c r="D6" s="186"/>
    </row>
    <row r="7" spans="1:4" ht="52.5" customHeight="1" thickBot="1" x14ac:dyDescent="0.25">
      <c r="A7" s="185" t="s">
        <v>117</v>
      </c>
      <c r="B7" s="186" t="s">
        <v>360</v>
      </c>
      <c r="C7" s="186" t="s">
        <v>360</v>
      </c>
      <c r="D7" s="186"/>
    </row>
    <row r="8" spans="1:4" ht="52.5" customHeight="1" thickBot="1" x14ac:dyDescent="0.25">
      <c r="A8" s="185" t="s">
        <v>118</v>
      </c>
      <c r="B8" s="186" t="s">
        <v>360</v>
      </c>
      <c r="C8" s="186" t="s">
        <v>360</v>
      </c>
      <c r="D8" s="186"/>
    </row>
    <row r="9" spans="1:4" ht="52.5" customHeight="1" thickBot="1" x14ac:dyDescent="0.25">
      <c r="A9" s="185" t="s">
        <v>119</v>
      </c>
      <c r="B9" s="186" t="s">
        <v>360</v>
      </c>
      <c r="C9" s="186" t="s">
        <v>360</v>
      </c>
      <c r="D9" s="186"/>
    </row>
    <row r="10" spans="1:4" ht="52.5" customHeight="1" thickBot="1" x14ac:dyDescent="0.25">
      <c r="A10" s="185" t="s">
        <v>120</v>
      </c>
      <c r="B10" s="186" t="s">
        <v>360</v>
      </c>
      <c r="C10" s="186" t="s">
        <v>360</v>
      </c>
      <c r="D10" s="186"/>
    </row>
    <row r="11" spans="1:4" ht="52.5" customHeight="1" thickBot="1" x14ac:dyDescent="0.25">
      <c r="A11" s="187" t="s">
        <v>121</v>
      </c>
      <c r="B11" s="186" t="s">
        <v>360</v>
      </c>
      <c r="C11" s="186" t="s">
        <v>360</v>
      </c>
      <c r="D11" s="188"/>
    </row>
  </sheetData>
  <pageMargins left="0.7" right="0.7" top="0.75" bottom="0.75" header="0.3" footer="0.3"/>
  <pageSetup paperSize="9" scale="61"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rightToLeft="1" workbookViewId="0">
      <selection activeCell="A2" sqref="A2:B5"/>
    </sheetView>
  </sheetViews>
  <sheetFormatPr defaultColWidth="8.875" defaultRowHeight="25.5" x14ac:dyDescent="0.35"/>
  <cols>
    <col min="1" max="1" width="38.5" style="176" customWidth="1"/>
    <col min="2" max="2" width="32.5" style="176" customWidth="1"/>
    <col min="3" max="16384" width="8.875" style="176"/>
  </cols>
  <sheetData>
    <row r="1" spans="1:2" ht="30.75" x14ac:dyDescent="0.35">
      <c r="A1" s="189" t="s">
        <v>21</v>
      </c>
      <c r="B1" s="190" t="s">
        <v>22</v>
      </c>
    </row>
    <row r="2" spans="1:2" ht="30.75" x14ac:dyDescent="0.35">
      <c r="A2" s="191" t="s">
        <v>51</v>
      </c>
      <c r="B2" s="192" t="s">
        <v>126</v>
      </c>
    </row>
    <row r="3" spans="1:2" ht="30.75" x14ac:dyDescent="0.35">
      <c r="A3" s="193" t="s">
        <v>440</v>
      </c>
      <c r="B3" s="181" t="s">
        <v>441</v>
      </c>
    </row>
    <row r="4" spans="1:2" ht="30.75" x14ac:dyDescent="0.35">
      <c r="A4" s="194" t="s">
        <v>442</v>
      </c>
      <c r="B4" s="195" t="s">
        <v>443</v>
      </c>
    </row>
    <row r="5" spans="1:2" ht="30.75" x14ac:dyDescent="0.35">
      <c r="A5" s="195" t="s">
        <v>444</v>
      </c>
      <c r="B5" s="195" t="s">
        <v>445</v>
      </c>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rightToLeft="1" workbookViewId="0">
      <selection activeCell="F3" sqref="A2:F3"/>
    </sheetView>
  </sheetViews>
  <sheetFormatPr defaultColWidth="8.875" defaultRowHeight="14.25" x14ac:dyDescent="0.2"/>
  <cols>
    <col min="1" max="2" width="10.375" customWidth="1"/>
    <col min="3" max="3" width="24.5" customWidth="1"/>
    <col min="4" max="4" width="10.375" customWidth="1"/>
    <col min="5" max="5" width="15.375" customWidth="1"/>
    <col min="6" max="6" width="14.5" customWidth="1"/>
  </cols>
  <sheetData>
    <row r="1" spans="1:6" ht="20.25" x14ac:dyDescent="0.2">
      <c r="A1" s="53" t="s">
        <v>21</v>
      </c>
      <c r="B1" s="54" t="s">
        <v>22</v>
      </c>
      <c r="C1" s="54" t="s">
        <v>23</v>
      </c>
      <c r="D1" s="54" t="s">
        <v>24</v>
      </c>
      <c r="E1" s="54" t="s">
        <v>25</v>
      </c>
      <c r="F1" s="55" t="s">
        <v>50</v>
      </c>
    </row>
    <row r="2" spans="1:6" ht="40.5" x14ac:dyDescent="0.2">
      <c r="A2" s="51" t="s">
        <v>127</v>
      </c>
      <c r="B2" s="49" t="s">
        <v>128</v>
      </c>
      <c r="C2" s="49" t="s">
        <v>129</v>
      </c>
      <c r="D2" s="49" t="s">
        <v>128</v>
      </c>
      <c r="E2" s="49" t="s">
        <v>130</v>
      </c>
      <c r="F2" s="52" t="s">
        <v>131</v>
      </c>
    </row>
    <row r="3" spans="1:6" ht="20.25" x14ac:dyDescent="0.2">
      <c r="A3" s="56"/>
      <c r="B3" s="57"/>
      <c r="C3" s="57"/>
      <c r="D3" s="57"/>
      <c r="E3" s="57"/>
      <c r="F3" s="3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rightToLeft="1" zoomScale="160" zoomScaleNormal="160" workbookViewId="0">
      <selection activeCell="C17" sqref="C17"/>
    </sheetView>
  </sheetViews>
  <sheetFormatPr defaultColWidth="8.875" defaultRowHeight="14.25" x14ac:dyDescent="0.2"/>
  <cols>
    <col min="1" max="1" width="21.5" customWidth="1"/>
    <col min="2" max="2" width="10.75" customWidth="1"/>
    <col min="3" max="3" width="20" customWidth="1"/>
    <col min="4" max="4" width="16.625" customWidth="1"/>
    <col min="5" max="5" width="16.125" customWidth="1"/>
  </cols>
  <sheetData>
    <row r="1" spans="1:5" ht="15.75" thickBot="1" x14ac:dyDescent="0.25">
      <c r="A1" s="10" t="s">
        <v>21</v>
      </c>
      <c r="B1" s="8" t="s">
        <v>22</v>
      </c>
      <c r="C1" s="8" t="s">
        <v>23</v>
      </c>
      <c r="D1" s="8" t="s">
        <v>24</v>
      </c>
      <c r="E1" s="8" t="s">
        <v>25</v>
      </c>
    </row>
    <row r="2" spans="1:5" ht="18.75" x14ac:dyDescent="0.2">
      <c r="A2" s="3" t="s">
        <v>26</v>
      </c>
      <c r="B2" s="3" t="s">
        <v>27</v>
      </c>
      <c r="C2" s="3" t="s">
        <v>28</v>
      </c>
      <c r="D2" s="3" t="s">
        <v>29</v>
      </c>
      <c r="E2" s="3" t="s">
        <v>30</v>
      </c>
    </row>
    <row r="3" spans="1:5" ht="45.75" thickBot="1" x14ac:dyDescent="0.25">
      <c r="A3" s="11" t="s">
        <v>267</v>
      </c>
      <c r="B3" s="12">
        <v>5</v>
      </c>
      <c r="C3" s="12" t="s">
        <v>270</v>
      </c>
      <c r="D3" s="12" t="s">
        <v>271</v>
      </c>
      <c r="E3" s="12" t="s">
        <v>272</v>
      </c>
    </row>
    <row r="4" spans="1:5" ht="15.75" thickBot="1" x14ac:dyDescent="0.25">
      <c r="A4" s="9"/>
      <c r="B4" s="7"/>
      <c r="C4" s="7"/>
      <c r="D4" s="7"/>
      <c r="E4" s="7"/>
    </row>
    <row r="5" spans="1:5" ht="45.75" thickBot="1" x14ac:dyDescent="0.25">
      <c r="A5" s="9" t="s">
        <v>268</v>
      </c>
      <c r="B5" s="7">
        <v>4</v>
      </c>
      <c r="C5" s="7" t="s">
        <v>273</v>
      </c>
      <c r="D5" s="7">
        <v>2</v>
      </c>
      <c r="E5" s="7" t="s">
        <v>272</v>
      </c>
    </row>
    <row r="6" spans="1:5" ht="15.75" thickBot="1" x14ac:dyDescent="0.25">
      <c r="A6" s="9"/>
      <c r="B6" s="7"/>
      <c r="C6" s="7"/>
      <c r="D6" s="7"/>
      <c r="E6" s="7"/>
    </row>
    <row r="7" spans="1:5" ht="45.75" thickBot="1" x14ac:dyDescent="0.25">
      <c r="A7" s="9" t="s">
        <v>269</v>
      </c>
      <c r="B7" s="7">
        <v>9</v>
      </c>
      <c r="C7" s="7" t="s">
        <v>274</v>
      </c>
      <c r="D7" s="7">
        <v>4</v>
      </c>
      <c r="E7" s="7" t="s">
        <v>272</v>
      </c>
    </row>
    <row r="8" spans="1:5" ht="15.75" thickBot="1" x14ac:dyDescent="0.25">
      <c r="A8" s="9"/>
      <c r="B8" s="7"/>
      <c r="C8" s="7"/>
      <c r="D8" s="7"/>
      <c r="E8" s="7"/>
    </row>
    <row r="9" spans="1:5" ht="15.75" thickBot="1" x14ac:dyDescent="0.25">
      <c r="A9" s="9"/>
      <c r="B9" s="7"/>
      <c r="C9" s="7"/>
      <c r="D9" s="7"/>
      <c r="E9" s="7"/>
    </row>
    <row r="10" spans="1:5" ht="15" x14ac:dyDescent="0.2">
      <c r="A10" s="13"/>
      <c r="B10" s="14"/>
      <c r="C10" s="14"/>
      <c r="D10" s="14"/>
      <c r="E10" s="14"/>
    </row>
  </sheetData>
  <pageMargins left="0.7" right="0.7" top="0.75" bottom="0.75" header="0.3" footer="0.3"/>
  <pageSetup paperSize="9" scale="94"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rightToLeft="1" zoomScale="85" zoomScaleNormal="85" zoomScalePageLayoutView="85" workbookViewId="0">
      <selection activeCell="E16" sqref="E16"/>
    </sheetView>
  </sheetViews>
  <sheetFormatPr defaultColWidth="8.875" defaultRowHeight="14.25" x14ac:dyDescent="0.2"/>
  <cols>
    <col min="1" max="1" width="10.375" customWidth="1"/>
    <col min="2" max="2" width="26.875" customWidth="1"/>
    <col min="3" max="3" width="20.125" customWidth="1"/>
    <col min="4" max="4" width="18" customWidth="1"/>
    <col min="5" max="5" width="13.625" customWidth="1"/>
    <col min="6" max="7" width="10.375" customWidth="1"/>
  </cols>
  <sheetData>
    <row r="1" spans="1:7" ht="20.25" x14ac:dyDescent="0.2">
      <c r="A1" s="53" t="s">
        <v>21</v>
      </c>
      <c r="B1" s="71" t="s">
        <v>22</v>
      </c>
      <c r="C1" s="71" t="s">
        <v>23</v>
      </c>
      <c r="D1" s="71" t="s">
        <v>24</v>
      </c>
      <c r="E1" s="54" t="s">
        <v>25</v>
      </c>
      <c r="F1" s="54" t="s">
        <v>50</v>
      </c>
      <c r="G1" s="55" t="s">
        <v>63</v>
      </c>
    </row>
    <row r="2" spans="1:7" ht="40.5" x14ac:dyDescent="0.2">
      <c r="A2" s="51" t="s">
        <v>138</v>
      </c>
      <c r="B2" s="70" t="s">
        <v>137</v>
      </c>
      <c r="C2" s="70" t="s">
        <v>132</v>
      </c>
      <c r="D2" s="70" t="s">
        <v>136</v>
      </c>
      <c r="E2" s="49" t="s">
        <v>133</v>
      </c>
      <c r="F2" s="49" t="s">
        <v>134</v>
      </c>
      <c r="G2" s="52" t="s">
        <v>135</v>
      </c>
    </row>
    <row r="3" spans="1:7" ht="20.25" x14ac:dyDescent="0.2">
      <c r="A3" s="56"/>
      <c r="B3" s="57"/>
      <c r="C3" s="74"/>
      <c r="D3" s="57"/>
      <c r="E3" s="57"/>
      <c r="F3" s="57"/>
      <c r="G3" s="58"/>
    </row>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rightToLeft="1" workbookViewId="0">
      <selection activeCell="D12" sqref="D12"/>
    </sheetView>
  </sheetViews>
  <sheetFormatPr defaultColWidth="8.875" defaultRowHeight="14.25" x14ac:dyDescent="0.2"/>
  <cols>
    <col min="1" max="1" width="23.375" customWidth="1"/>
    <col min="2" max="2" width="26.5" customWidth="1"/>
    <col min="3" max="3" width="15.5" customWidth="1"/>
  </cols>
  <sheetData>
    <row r="1" spans="1:3" ht="20.25" x14ac:dyDescent="0.2">
      <c r="A1" s="53" t="s">
        <v>21</v>
      </c>
      <c r="B1" s="54" t="s">
        <v>22</v>
      </c>
      <c r="C1" s="55" t="s">
        <v>23</v>
      </c>
    </row>
    <row r="2" spans="1:3" ht="20.25" x14ac:dyDescent="0.2">
      <c r="A2" s="51" t="s">
        <v>139</v>
      </c>
      <c r="B2" s="49" t="s">
        <v>140</v>
      </c>
      <c r="C2" s="52" t="s">
        <v>141</v>
      </c>
    </row>
    <row r="3" spans="1:3" ht="20.25" x14ac:dyDescent="0.2">
      <c r="A3" s="51"/>
      <c r="B3" s="49"/>
      <c r="C3" s="52"/>
    </row>
    <row r="4" spans="1:3" ht="20.25" x14ac:dyDescent="0.2">
      <c r="A4" s="72"/>
      <c r="B4" s="73"/>
      <c r="C4" s="75"/>
    </row>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rightToLeft="1" workbookViewId="0">
      <selection activeCell="D3" sqref="A2:D3"/>
    </sheetView>
  </sheetViews>
  <sheetFormatPr defaultColWidth="8.875" defaultRowHeight="14.25" x14ac:dyDescent="0.2"/>
  <cols>
    <col min="1" max="1" width="14.125" customWidth="1"/>
    <col min="2" max="2" width="20.125" customWidth="1"/>
    <col min="3" max="3" width="14.875" customWidth="1"/>
    <col min="4" max="4" width="10.375" customWidth="1"/>
  </cols>
  <sheetData>
    <row r="1" spans="1:4" ht="20.25" x14ac:dyDescent="0.2">
      <c r="A1" s="53" t="s">
        <v>21</v>
      </c>
      <c r="B1" s="54" t="s">
        <v>22</v>
      </c>
      <c r="C1" s="54" t="s">
        <v>23</v>
      </c>
      <c r="D1" s="55" t="s">
        <v>24</v>
      </c>
    </row>
    <row r="2" spans="1:4" ht="20.25" x14ac:dyDescent="0.2">
      <c r="A2" s="51" t="s">
        <v>31</v>
      </c>
      <c r="B2" s="49" t="s">
        <v>143</v>
      </c>
      <c r="C2" s="49" t="s">
        <v>144</v>
      </c>
      <c r="D2" s="52" t="s">
        <v>142</v>
      </c>
    </row>
    <row r="3" spans="1:4" ht="20.25" x14ac:dyDescent="0.2">
      <c r="A3" s="56"/>
      <c r="B3" s="57"/>
      <c r="C3" s="57"/>
      <c r="D3" s="58"/>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47"/>
  <sheetViews>
    <sheetView rightToLeft="1" workbookViewId="0">
      <selection activeCell="C36" sqref="C36"/>
    </sheetView>
  </sheetViews>
  <sheetFormatPr defaultColWidth="8.875" defaultRowHeight="14.25" x14ac:dyDescent="0.2"/>
  <cols>
    <col min="2" max="2" width="33.625" customWidth="1"/>
    <col min="3" max="3" width="17.375" style="131" customWidth="1"/>
    <col min="4" max="4" width="41.625" customWidth="1"/>
  </cols>
  <sheetData>
    <row r="2" spans="2:4" ht="27.75" customHeight="1" thickBot="1" x14ac:dyDescent="0.4">
      <c r="B2" s="198" t="s">
        <v>225</v>
      </c>
      <c r="C2" s="198"/>
      <c r="D2" s="198"/>
    </row>
    <row r="3" spans="2:4" ht="15.75" thickTop="1" thickBot="1" x14ac:dyDescent="0.25">
      <c r="B3" s="96"/>
      <c r="C3" s="125"/>
      <c r="D3" s="96"/>
    </row>
    <row r="4" spans="2:4" ht="21.75" thickTop="1" thickBot="1" x14ac:dyDescent="0.35">
      <c r="B4" s="95" t="s">
        <v>224</v>
      </c>
      <c r="C4" s="126" t="s">
        <v>223</v>
      </c>
      <c r="D4" s="95" t="s">
        <v>222</v>
      </c>
    </row>
    <row r="5" spans="2:4" ht="18.75" thickTop="1" x14ac:dyDescent="0.25">
      <c r="B5" s="92" t="s">
        <v>221</v>
      </c>
      <c r="C5" s="127"/>
      <c r="D5" s="91"/>
    </row>
    <row r="6" spans="2:4" x14ac:dyDescent="0.2">
      <c r="B6" s="94" t="s">
        <v>219</v>
      </c>
      <c r="C6" s="128">
        <v>234538</v>
      </c>
      <c r="D6" s="93"/>
    </row>
    <row r="7" spans="2:4" x14ac:dyDescent="0.2">
      <c r="B7" s="94" t="s">
        <v>218</v>
      </c>
      <c r="C7" s="128"/>
      <c r="D7" s="93"/>
    </row>
    <row r="8" spans="2:4" x14ac:dyDescent="0.2">
      <c r="B8" s="94" t="s">
        <v>217</v>
      </c>
      <c r="C8" s="128"/>
      <c r="D8" s="93"/>
    </row>
    <row r="9" spans="2:4" x14ac:dyDescent="0.2">
      <c r="B9" s="94" t="s">
        <v>216</v>
      </c>
      <c r="C9" s="128"/>
      <c r="D9" s="93"/>
    </row>
    <row r="10" spans="2:4" x14ac:dyDescent="0.2">
      <c r="B10" s="94" t="s">
        <v>254</v>
      </c>
      <c r="C10" s="128">
        <f>SUM(C6:C9)</f>
        <v>234538</v>
      </c>
      <c r="D10" s="93"/>
    </row>
    <row r="11" spans="2:4" ht="18" x14ac:dyDescent="0.25">
      <c r="B11" s="92" t="s">
        <v>220</v>
      </c>
      <c r="C11" s="127"/>
      <c r="D11" s="91"/>
    </row>
    <row r="12" spans="2:4" x14ac:dyDescent="0.2">
      <c r="B12" s="94" t="s">
        <v>219</v>
      </c>
      <c r="C12" s="128">
        <f>90550+334031</f>
        <v>424581</v>
      </c>
      <c r="D12" s="93"/>
    </row>
    <row r="13" spans="2:4" x14ac:dyDescent="0.2">
      <c r="B13" s="94" t="s">
        <v>218</v>
      </c>
      <c r="C13" s="128">
        <v>1125000</v>
      </c>
      <c r="D13" s="93" t="s">
        <v>450</v>
      </c>
    </row>
    <row r="14" spans="2:4" x14ac:dyDescent="0.2">
      <c r="B14" s="94" t="s">
        <v>217</v>
      </c>
      <c r="C14" s="128"/>
      <c r="D14" s="93"/>
    </row>
    <row r="15" spans="2:4" x14ac:dyDescent="0.2">
      <c r="B15" s="94" t="s">
        <v>216</v>
      </c>
      <c r="C15" s="128"/>
      <c r="D15" s="93"/>
    </row>
    <row r="16" spans="2:4" x14ac:dyDescent="0.2">
      <c r="B16" s="94" t="s">
        <v>255</v>
      </c>
      <c r="C16" s="128">
        <f>SUM(C12:C15)</f>
        <v>1549581</v>
      </c>
      <c r="D16" s="93"/>
    </row>
    <row r="17" spans="2:4" ht="18" x14ac:dyDescent="0.25">
      <c r="B17" s="92" t="s">
        <v>215</v>
      </c>
      <c r="C17" s="127"/>
      <c r="D17" s="91"/>
    </row>
    <row r="18" spans="2:4" x14ac:dyDescent="0.2">
      <c r="B18" s="94" t="s">
        <v>214</v>
      </c>
      <c r="C18" s="128">
        <v>201900</v>
      </c>
      <c r="D18" s="93" t="s">
        <v>481</v>
      </c>
    </row>
    <row r="19" spans="2:4" x14ac:dyDescent="0.2">
      <c r="B19" s="94" t="s">
        <v>213</v>
      </c>
      <c r="C19" s="128"/>
      <c r="D19" s="93"/>
    </row>
    <row r="20" spans="2:4" x14ac:dyDescent="0.2">
      <c r="B20" s="94" t="s">
        <v>256</v>
      </c>
      <c r="C20" s="128">
        <f>SUM(C18:C19)</f>
        <v>201900</v>
      </c>
      <c r="D20" s="93"/>
    </row>
    <row r="21" spans="2:4" ht="18" x14ac:dyDescent="0.25">
      <c r="B21" s="92" t="s">
        <v>212</v>
      </c>
      <c r="C21" s="127"/>
      <c r="D21" s="91"/>
    </row>
    <row r="22" spans="2:4" x14ac:dyDescent="0.2">
      <c r="B22" s="94" t="s">
        <v>211</v>
      </c>
      <c r="C22" s="128">
        <v>336086</v>
      </c>
      <c r="D22" s="93"/>
    </row>
    <row r="23" spans="2:4" x14ac:dyDescent="0.2">
      <c r="B23" s="94" t="s">
        <v>210</v>
      </c>
      <c r="C23" s="128"/>
      <c r="D23" s="93"/>
    </row>
    <row r="24" spans="2:4" x14ac:dyDescent="0.2">
      <c r="B24" s="94" t="s">
        <v>257</v>
      </c>
      <c r="C24" s="128">
        <f>SUM(C22:C23)</f>
        <v>336086</v>
      </c>
      <c r="D24" s="93"/>
    </row>
    <row r="25" spans="2:4" ht="18" x14ac:dyDescent="0.25">
      <c r="B25" s="92" t="s">
        <v>209</v>
      </c>
      <c r="C25" s="127"/>
      <c r="D25" s="91"/>
    </row>
    <row r="26" spans="2:4" x14ac:dyDescent="0.2">
      <c r="B26" s="94" t="s">
        <v>208</v>
      </c>
      <c r="C26" s="128">
        <v>97967</v>
      </c>
      <c r="D26" s="93"/>
    </row>
    <row r="27" spans="2:4" x14ac:dyDescent="0.2">
      <c r="B27" s="94" t="s">
        <v>207</v>
      </c>
      <c r="C27" s="128"/>
      <c r="D27" s="93"/>
    </row>
    <row r="28" spans="2:4" x14ac:dyDescent="0.2">
      <c r="B28" s="94" t="s">
        <v>206</v>
      </c>
      <c r="C28" s="128"/>
      <c r="D28" s="93"/>
    </row>
    <row r="29" spans="2:4" x14ac:dyDescent="0.2">
      <c r="B29" s="94" t="s">
        <v>258</v>
      </c>
      <c r="C29" s="128">
        <f>SUM(C26:C28)</f>
        <v>97967</v>
      </c>
      <c r="D29" s="93"/>
    </row>
    <row r="30" spans="2:4" ht="18" x14ac:dyDescent="0.25">
      <c r="B30" s="92" t="s">
        <v>259</v>
      </c>
      <c r="C30" s="127"/>
      <c r="D30" s="91"/>
    </row>
    <row r="31" spans="2:4" x14ac:dyDescent="0.2">
      <c r="B31" s="93" t="s">
        <v>205</v>
      </c>
      <c r="C31" s="128">
        <v>13600</v>
      </c>
      <c r="D31" s="93"/>
    </row>
    <row r="32" spans="2:4" x14ac:dyDescent="0.2">
      <c r="B32" s="93" t="s">
        <v>204</v>
      </c>
      <c r="C32" s="128"/>
      <c r="D32" s="93"/>
    </row>
    <row r="33" spans="2:6" x14ac:dyDescent="0.2">
      <c r="B33" s="93" t="s">
        <v>203</v>
      </c>
      <c r="C33" s="128"/>
      <c r="D33" s="93"/>
    </row>
    <row r="34" spans="2:6" x14ac:dyDescent="0.2">
      <c r="B34" s="93" t="s">
        <v>202</v>
      </c>
      <c r="C34" s="128"/>
      <c r="D34" s="93"/>
    </row>
    <row r="35" spans="2:6" x14ac:dyDescent="0.2">
      <c r="B35" s="93" t="s">
        <v>201</v>
      </c>
      <c r="C35" s="128">
        <v>3999</v>
      </c>
      <c r="D35" s="93"/>
    </row>
    <row r="36" spans="2:6" x14ac:dyDescent="0.2">
      <c r="B36" s="93" t="s">
        <v>200</v>
      </c>
      <c r="C36" s="128"/>
      <c r="D36" s="93"/>
    </row>
    <row r="37" spans="2:6" x14ac:dyDescent="0.2">
      <c r="B37" s="93" t="s">
        <v>199</v>
      </c>
      <c r="C37" s="128">
        <v>568088</v>
      </c>
      <c r="D37" s="93" t="s">
        <v>451</v>
      </c>
    </row>
    <row r="38" spans="2:6" x14ac:dyDescent="0.2">
      <c r="B38" s="93" t="s">
        <v>260</v>
      </c>
      <c r="C38" s="128">
        <f>SUM(C31:C37)</f>
        <v>585687</v>
      </c>
      <c r="D38" s="93"/>
    </row>
    <row r="39" spans="2:6" ht="18" x14ac:dyDescent="0.25">
      <c r="B39" s="92" t="s">
        <v>198</v>
      </c>
      <c r="C39" s="127"/>
      <c r="D39" s="91"/>
    </row>
    <row r="40" spans="2:6" ht="25.5" customHeight="1" x14ac:dyDescent="0.25">
      <c r="B40" s="90" t="s">
        <v>446</v>
      </c>
      <c r="C40" s="129">
        <v>100000</v>
      </c>
      <c r="D40" s="89"/>
    </row>
    <row r="41" spans="2:6" ht="25.5" customHeight="1" x14ac:dyDescent="0.25">
      <c r="B41" s="90" t="s">
        <v>447</v>
      </c>
      <c r="C41" s="129">
        <v>1200</v>
      </c>
      <c r="D41" s="89"/>
    </row>
    <row r="42" spans="2:6" ht="25.5" customHeight="1" x14ac:dyDescent="0.25">
      <c r="B42" s="90" t="s">
        <v>448</v>
      </c>
      <c r="C42" s="129">
        <v>69169</v>
      </c>
      <c r="D42" s="89"/>
    </row>
    <row r="43" spans="2:6" ht="25.5" customHeight="1" x14ac:dyDescent="0.25">
      <c r="B43" s="90" t="s">
        <v>480</v>
      </c>
      <c r="C43" s="129">
        <v>7500</v>
      </c>
      <c r="D43" s="89"/>
    </row>
    <row r="44" spans="2:6" ht="25.5" customHeight="1" x14ac:dyDescent="0.25">
      <c r="B44" s="90" t="s">
        <v>449</v>
      </c>
      <c r="C44" s="129">
        <v>170979</v>
      </c>
      <c r="D44" s="89"/>
    </row>
    <row r="45" spans="2:6" ht="25.5" customHeight="1" thickBot="1" x14ac:dyDescent="0.3">
      <c r="B45" s="90" t="s">
        <v>15</v>
      </c>
      <c r="C45" s="129">
        <f>SUM(C40:C44)</f>
        <v>348848</v>
      </c>
      <c r="D45" s="89"/>
      <c r="F45">
        <f>C45+C7</f>
        <v>348848</v>
      </c>
    </row>
    <row r="46" spans="2:6" ht="19.5" thickTop="1" thickBot="1" x14ac:dyDescent="0.3">
      <c r="B46" s="88" t="s">
        <v>197</v>
      </c>
      <c r="C46" s="130">
        <f>C45+C38+C29+C24+C20+C16+C10</f>
        <v>3354607</v>
      </c>
      <c r="D46" s="87"/>
    </row>
    <row r="47" spans="2:6" ht="15" thickTop="1" x14ac:dyDescent="0.2"/>
  </sheetData>
  <mergeCells count="1">
    <mergeCell ref="B2:D2"/>
  </mergeCells>
  <pageMargins left="0.7" right="0.7" top="0.75" bottom="0.75" header="0.3" footer="0.3"/>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4"/>
  <sheetViews>
    <sheetView rightToLeft="1" workbookViewId="0">
      <selection activeCell="D35" sqref="D35"/>
    </sheetView>
  </sheetViews>
  <sheetFormatPr defaultColWidth="8.875" defaultRowHeight="14.25" x14ac:dyDescent="0.2"/>
  <cols>
    <col min="2" max="2" width="35.125" bestFit="1" customWidth="1"/>
    <col min="3" max="3" width="17.125" style="131" bestFit="1" customWidth="1"/>
    <col min="4" max="4" width="12.625" customWidth="1"/>
    <col min="5" max="5" width="17.5" customWidth="1"/>
    <col min="6" max="6" width="15.125" bestFit="1" customWidth="1"/>
    <col min="7" max="7" width="16.625" customWidth="1"/>
    <col min="8" max="8" width="13.875" customWidth="1"/>
  </cols>
  <sheetData>
    <row r="1" spans="2:8" ht="15" thickBot="1" x14ac:dyDescent="0.25"/>
    <row r="2" spans="2:8" ht="24.75" thickTop="1" thickBot="1" x14ac:dyDescent="0.4">
      <c r="B2" s="199" t="s">
        <v>224</v>
      </c>
      <c r="C2" s="201" t="s">
        <v>253</v>
      </c>
      <c r="D2" s="203" t="s">
        <v>252</v>
      </c>
      <c r="E2" s="204"/>
      <c r="F2" s="204"/>
      <c r="G2" s="204"/>
      <c r="H2" s="205"/>
    </row>
    <row r="3" spans="2:8" ht="43.5" thickBot="1" x14ac:dyDescent="0.25">
      <c r="B3" s="200"/>
      <c r="C3" s="202"/>
      <c r="D3" s="124" t="s">
        <v>251</v>
      </c>
      <c r="E3" s="122" t="s">
        <v>250</v>
      </c>
      <c r="F3" s="123" t="s">
        <v>249</v>
      </c>
      <c r="G3" s="122" t="s">
        <v>248</v>
      </c>
      <c r="H3" s="121" t="s">
        <v>247</v>
      </c>
    </row>
    <row r="4" spans="2:8" ht="19.5" thickTop="1" x14ac:dyDescent="0.3">
      <c r="B4" s="120" t="s">
        <v>246</v>
      </c>
      <c r="C4" s="132"/>
      <c r="D4" s="119"/>
      <c r="E4" s="118"/>
      <c r="F4" s="118"/>
      <c r="G4" s="118"/>
      <c r="H4" s="117"/>
    </row>
    <row r="5" spans="2:8" ht="15" x14ac:dyDescent="0.25">
      <c r="B5" s="110" t="s">
        <v>245</v>
      </c>
      <c r="C5" s="133">
        <f>SUM(D5:H5)</f>
        <v>122268</v>
      </c>
      <c r="D5" s="108">
        <v>122268</v>
      </c>
      <c r="E5" s="107"/>
      <c r="F5" s="107"/>
      <c r="G5" s="107"/>
      <c r="H5" s="106"/>
    </row>
    <row r="6" spans="2:8" ht="15.75" x14ac:dyDescent="0.25">
      <c r="B6" s="116" t="s">
        <v>244</v>
      </c>
      <c r="C6" s="133">
        <f t="shared" ref="C6:C32" si="0">SUM(D6:H6)</f>
        <v>9650</v>
      </c>
      <c r="D6" s="108">
        <v>9650</v>
      </c>
      <c r="E6" s="107"/>
      <c r="F6" s="107"/>
      <c r="G6" s="107"/>
      <c r="H6" s="106"/>
    </row>
    <row r="7" spans="2:8" ht="15" x14ac:dyDescent="0.25">
      <c r="B7" s="110" t="s">
        <v>243</v>
      </c>
      <c r="C7" s="133">
        <f t="shared" si="0"/>
        <v>0</v>
      </c>
      <c r="D7" s="108"/>
      <c r="E7" s="107"/>
      <c r="F7" s="107"/>
      <c r="G7" s="107"/>
      <c r="H7" s="106"/>
    </row>
    <row r="8" spans="2:8" ht="15" x14ac:dyDescent="0.25">
      <c r="B8" s="110" t="s">
        <v>242</v>
      </c>
      <c r="C8" s="133">
        <f t="shared" si="0"/>
        <v>0</v>
      </c>
      <c r="D8" s="108"/>
      <c r="E8" s="135"/>
      <c r="F8" s="107"/>
      <c r="G8" s="107"/>
      <c r="H8" s="106"/>
    </row>
    <row r="9" spans="2:8" ht="15.75" x14ac:dyDescent="0.25">
      <c r="B9" s="115" t="s">
        <v>241</v>
      </c>
      <c r="C9" s="133">
        <f t="shared" si="0"/>
        <v>29018</v>
      </c>
      <c r="D9" s="108">
        <v>29018</v>
      </c>
      <c r="E9" s="107"/>
      <c r="F9" s="107"/>
      <c r="G9" s="107"/>
      <c r="H9" s="106"/>
    </row>
    <row r="10" spans="2:8" ht="15" x14ac:dyDescent="0.25">
      <c r="B10" s="110" t="s">
        <v>240</v>
      </c>
      <c r="C10" s="133">
        <f t="shared" si="0"/>
        <v>23187</v>
      </c>
      <c r="D10" s="108">
        <v>23187</v>
      </c>
      <c r="E10" s="107"/>
      <c r="F10" s="107"/>
      <c r="G10" s="107"/>
      <c r="H10" s="106"/>
    </row>
    <row r="11" spans="2:8" ht="15" x14ac:dyDescent="0.25">
      <c r="B11" s="110" t="s">
        <v>239</v>
      </c>
      <c r="C11" s="133">
        <f t="shared" si="0"/>
        <v>16462</v>
      </c>
      <c r="D11" s="108">
        <v>16462</v>
      </c>
      <c r="E11" s="107"/>
      <c r="F11" s="135"/>
      <c r="G11" s="107"/>
      <c r="H11" s="106"/>
    </row>
    <row r="12" spans="2:8" ht="15" x14ac:dyDescent="0.25">
      <c r="B12" s="110" t="s">
        <v>238</v>
      </c>
      <c r="C12" s="133">
        <f t="shared" si="0"/>
        <v>0</v>
      </c>
      <c r="D12" s="108"/>
      <c r="E12" s="107"/>
      <c r="F12" s="107"/>
      <c r="G12" s="107"/>
      <c r="H12" s="106"/>
    </row>
    <row r="13" spans="2:8" ht="15" x14ac:dyDescent="0.25">
      <c r="B13" s="110" t="s">
        <v>237</v>
      </c>
      <c r="C13" s="133">
        <f t="shared" si="0"/>
        <v>0</v>
      </c>
      <c r="D13" s="108">
        <v>0</v>
      </c>
      <c r="E13" s="107"/>
      <c r="F13" s="107"/>
      <c r="G13" s="107"/>
      <c r="H13" s="106"/>
    </row>
    <row r="14" spans="2:8" ht="15" x14ac:dyDescent="0.25">
      <c r="B14" s="110" t="s">
        <v>236</v>
      </c>
      <c r="C14" s="133">
        <f t="shared" si="0"/>
        <v>0</v>
      </c>
      <c r="D14" s="108">
        <v>0</v>
      </c>
      <c r="E14" s="107"/>
      <c r="F14" s="107"/>
      <c r="G14" s="107"/>
      <c r="H14" s="106"/>
    </row>
    <row r="15" spans="2:8" ht="15" x14ac:dyDescent="0.25">
      <c r="B15" s="110" t="s">
        <v>235</v>
      </c>
      <c r="C15" s="133">
        <f t="shared" si="0"/>
        <v>5989</v>
      </c>
      <c r="D15" s="108">
        <v>5989</v>
      </c>
      <c r="E15" s="107"/>
      <c r="F15" s="107"/>
      <c r="G15" s="107"/>
      <c r="H15" s="106"/>
    </row>
    <row r="16" spans="2:8" ht="15" x14ac:dyDescent="0.25">
      <c r="B16" s="110" t="s">
        <v>234</v>
      </c>
      <c r="C16" s="133">
        <f t="shared" si="0"/>
        <v>4704</v>
      </c>
      <c r="D16" s="108">
        <f>3500+1204</f>
        <v>4704</v>
      </c>
      <c r="E16" s="107"/>
      <c r="F16" s="107"/>
      <c r="G16" s="107"/>
      <c r="H16" s="106"/>
    </row>
    <row r="17" spans="2:8" ht="15" x14ac:dyDescent="0.2">
      <c r="B17" s="109" t="s">
        <v>452</v>
      </c>
      <c r="C17" s="133">
        <f t="shared" si="0"/>
        <v>31369</v>
      </c>
      <c r="D17" s="108">
        <v>31369</v>
      </c>
      <c r="E17" s="107"/>
      <c r="F17" s="107"/>
      <c r="G17" s="107"/>
      <c r="H17" s="106"/>
    </row>
    <row r="18" spans="2:8" ht="15" x14ac:dyDescent="0.2">
      <c r="B18" s="109" t="s">
        <v>453</v>
      </c>
      <c r="C18" s="133">
        <f t="shared" si="0"/>
        <v>30986</v>
      </c>
      <c r="D18" s="108">
        <v>30986</v>
      </c>
      <c r="E18" s="107"/>
      <c r="F18" s="107"/>
      <c r="G18" s="107"/>
      <c r="H18" s="106"/>
    </row>
    <row r="19" spans="2:8" ht="15" x14ac:dyDescent="0.2">
      <c r="B19" s="109" t="s">
        <v>454</v>
      </c>
      <c r="C19" s="133">
        <f t="shared" si="0"/>
        <v>4799</v>
      </c>
      <c r="D19" s="108">
        <v>4799</v>
      </c>
      <c r="E19" s="107"/>
      <c r="F19" s="107"/>
      <c r="G19" s="107"/>
      <c r="H19" s="106"/>
    </row>
    <row r="20" spans="2:8" ht="15" x14ac:dyDescent="0.2">
      <c r="B20" s="109" t="s">
        <v>455</v>
      </c>
      <c r="C20" s="133">
        <f t="shared" si="0"/>
        <v>9722</v>
      </c>
      <c r="D20" s="108">
        <v>9722</v>
      </c>
      <c r="E20" s="107"/>
      <c r="F20" s="107"/>
      <c r="G20" s="107"/>
      <c r="H20" s="106"/>
    </row>
    <row r="21" spans="2:8" ht="15" x14ac:dyDescent="0.2">
      <c r="B21" s="109" t="s">
        <v>456</v>
      </c>
      <c r="C21" s="133">
        <f t="shared" si="0"/>
        <v>4371</v>
      </c>
      <c r="D21" s="108">
        <v>4371</v>
      </c>
      <c r="E21" s="107"/>
      <c r="F21" s="107"/>
      <c r="G21" s="107"/>
      <c r="H21" s="106"/>
    </row>
    <row r="22" spans="2:8" ht="18.75" x14ac:dyDescent="0.3">
      <c r="B22" s="114" t="s">
        <v>233</v>
      </c>
      <c r="C22" s="134"/>
      <c r="D22" s="113"/>
      <c r="E22" s="112"/>
      <c r="F22" s="112"/>
      <c r="G22" s="112"/>
      <c r="H22" s="111"/>
    </row>
    <row r="23" spans="2:8" ht="15" x14ac:dyDescent="0.25">
      <c r="B23" s="110" t="s">
        <v>232</v>
      </c>
      <c r="C23" s="133">
        <f t="shared" si="0"/>
        <v>834136</v>
      </c>
      <c r="D23" s="108">
        <v>834136</v>
      </c>
      <c r="E23" s="107"/>
      <c r="F23" s="107"/>
      <c r="G23" s="107"/>
      <c r="H23" s="106"/>
    </row>
    <row r="24" spans="2:8" ht="15" x14ac:dyDescent="0.25">
      <c r="B24" s="110" t="s">
        <v>231</v>
      </c>
      <c r="C24" s="133">
        <f t="shared" si="0"/>
        <v>536977</v>
      </c>
      <c r="D24" s="108">
        <v>536977</v>
      </c>
      <c r="E24" s="107"/>
      <c r="F24" s="107"/>
      <c r="G24" s="107"/>
      <c r="H24" s="106"/>
    </row>
    <row r="25" spans="2:8" ht="15" x14ac:dyDescent="0.25">
      <c r="B25" s="110" t="s">
        <v>230</v>
      </c>
      <c r="C25" s="133">
        <f t="shared" si="0"/>
        <v>281162</v>
      </c>
      <c r="D25" s="108">
        <v>281162</v>
      </c>
      <c r="E25" s="107"/>
      <c r="F25" s="107"/>
      <c r="G25" s="107"/>
      <c r="H25" s="106"/>
    </row>
    <row r="26" spans="2:8" ht="15" x14ac:dyDescent="0.25">
      <c r="B26" s="110" t="s">
        <v>229</v>
      </c>
      <c r="C26" s="133">
        <f t="shared" si="0"/>
        <v>1722085</v>
      </c>
      <c r="D26" s="108">
        <v>1722085</v>
      </c>
      <c r="E26" s="107"/>
      <c r="F26" s="107"/>
      <c r="G26" s="107"/>
      <c r="H26" s="106"/>
    </row>
    <row r="27" spans="2:8" ht="15" x14ac:dyDescent="0.25">
      <c r="B27" s="110" t="s">
        <v>228</v>
      </c>
      <c r="C27" s="133">
        <f t="shared" si="0"/>
        <v>0</v>
      </c>
      <c r="D27" s="108"/>
      <c r="E27" s="107"/>
      <c r="F27" s="107"/>
      <c r="G27" s="107"/>
      <c r="H27" s="106"/>
    </row>
    <row r="28" spans="2:8" ht="15" x14ac:dyDescent="0.25">
      <c r="B28" s="110" t="s">
        <v>227</v>
      </c>
      <c r="C28" s="133">
        <f t="shared" si="0"/>
        <v>0</v>
      </c>
      <c r="D28" s="108"/>
      <c r="E28" s="107"/>
      <c r="F28" s="107"/>
      <c r="G28" s="107"/>
      <c r="H28" s="106"/>
    </row>
    <row r="29" spans="2:8" ht="15" x14ac:dyDescent="0.2">
      <c r="B29" s="109" t="s">
        <v>457</v>
      </c>
      <c r="C29" s="133">
        <f t="shared" si="0"/>
        <v>394612</v>
      </c>
      <c r="D29" s="108">
        <v>394612</v>
      </c>
      <c r="E29" s="107"/>
      <c r="F29" s="107"/>
      <c r="G29" s="107"/>
      <c r="H29" s="106"/>
    </row>
    <row r="30" spans="2:8" ht="15" x14ac:dyDescent="0.2">
      <c r="B30" s="109">
        <v>-2</v>
      </c>
      <c r="C30" s="133">
        <f t="shared" si="0"/>
        <v>0</v>
      </c>
      <c r="D30" s="108"/>
      <c r="E30" s="107"/>
      <c r="F30" s="107"/>
      <c r="G30" s="107"/>
      <c r="H30" s="106"/>
    </row>
    <row r="31" spans="2:8" ht="15" x14ac:dyDescent="0.2">
      <c r="B31" s="109">
        <v>-3</v>
      </c>
      <c r="C31" s="133">
        <f t="shared" si="0"/>
        <v>0</v>
      </c>
      <c r="D31" s="108"/>
      <c r="E31" s="107"/>
      <c r="F31" s="107"/>
      <c r="G31" s="107"/>
      <c r="H31" s="106"/>
    </row>
    <row r="32" spans="2:8" ht="15.75" thickBot="1" x14ac:dyDescent="0.25">
      <c r="B32" s="105"/>
      <c r="C32" s="133">
        <f t="shared" si="0"/>
        <v>0</v>
      </c>
      <c r="D32" s="104"/>
      <c r="E32" s="103"/>
      <c r="F32" s="103"/>
      <c r="G32" s="103"/>
      <c r="H32" s="102"/>
    </row>
    <row r="33" spans="2:8" ht="25.5" customHeight="1" thickTop="1" thickBot="1" x14ac:dyDescent="0.25">
      <c r="B33" s="101" t="s">
        <v>226</v>
      </c>
      <c r="C33" s="100">
        <f>SUM(C5:C32)</f>
        <v>4061497</v>
      </c>
      <c r="D33" s="99"/>
      <c r="E33" s="98"/>
      <c r="F33" s="98"/>
      <c r="G33" s="98"/>
      <c r="H33" s="97"/>
    </row>
    <row r="34" spans="2:8" ht="15" thickTop="1" x14ac:dyDescent="0.2"/>
  </sheetData>
  <mergeCells count="3">
    <mergeCell ref="B2:B3"/>
    <mergeCell ref="C2:C3"/>
    <mergeCell ref="D2:H2"/>
  </mergeCells>
  <pageMargins left="0.7" right="0.7" top="0.75" bottom="0.75" header="0.3" footer="0.3"/>
  <pageSetup paperSize="9" scale="9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rightToLeft="1" workbookViewId="0">
      <selection activeCell="A2" sqref="A2:B7"/>
    </sheetView>
  </sheetViews>
  <sheetFormatPr defaultColWidth="8.875" defaultRowHeight="14.25" x14ac:dyDescent="0.2"/>
  <cols>
    <col min="1" max="2" width="39.875" customWidth="1"/>
  </cols>
  <sheetData>
    <row r="1" spans="1:2" ht="22.5" thickBot="1" x14ac:dyDescent="0.25">
      <c r="A1" s="80" t="s">
        <v>21</v>
      </c>
      <c r="B1" s="81" t="s">
        <v>22</v>
      </c>
    </row>
    <row r="2" spans="1:2" ht="20.25" x14ac:dyDescent="0.2">
      <c r="A2" s="51" t="s">
        <v>145</v>
      </c>
      <c r="B2" s="51" t="s">
        <v>0</v>
      </c>
    </row>
    <row r="3" spans="1:2" ht="22.5" thickBot="1" x14ac:dyDescent="0.25">
      <c r="A3" s="76" t="s">
        <v>458</v>
      </c>
      <c r="B3" s="77" t="s">
        <v>459</v>
      </c>
    </row>
    <row r="4" spans="1:2" ht="22.5" thickBot="1" x14ac:dyDescent="0.25">
      <c r="A4" s="76" t="s">
        <v>460</v>
      </c>
      <c r="B4" s="77" t="s">
        <v>461</v>
      </c>
    </row>
    <row r="5" spans="1:2" ht="22.5" thickBot="1" x14ac:dyDescent="0.25">
      <c r="A5" s="76" t="s">
        <v>462</v>
      </c>
      <c r="B5" s="77" t="s">
        <v>463</v>
      </c>
    </row>
    <row r="6" spans="1:2" ht="21.75" x14ac:dyDescent="0.2">
      <c r="A6" s="78" t="s">
        <v>464</v>
      </c>
      <c r="B6" s="79" t="s">
        <v>465</v>
      </c>
    </row>
    <row r="7" spans="1:2" ht="21.75" x14ac:dyDescent="0.2">
      <c r="A7" s="78"/>
      <c r="B7" s="79"/>
    </row>
    <row r="8" spans="1:2" ht="21.75" x14ac:dyDescent="0.2">
      <c r="A8" s="78"/>
      <c r="B8" s="79"/>
    </row>
    <row r="9" spans="1:2" ht="21.75" x14ac:dyDescent="0.2">
      <c r="A9" s="78"/>
      <c r="B9" s="79"/>
    </row>
    <row r="10" spans="1:2" ht="21.75" x14ac:dyDescent="0.2">
      <c r="A10" s="78"/>
      <c r="B10" s="79"/>
    </row>
    <row r="11" spans="1:2" ht="21.75" x14ac:dyDescent="0.2">
      <c r="A11" s="78"/>
      <c r="B11" s="79"/>
    </row>
    <row r="12" spans="1:2" ht="21.75" x14ac:dyDescent="0.2">
      <c r="A12" s="78"/>
      <c r="B12" s="79"/>
    </row>
    <row r="13" spans="1:2" ht="21.75" x14ac:dyDescent="0.2">
      <c r="A13" s="78"/>
      <c r="B13" s="79"/>
    </row>
    <row r="14" spans="1:2" ht="21.75" x14ac:dyDescent="0.2">
      <c r="A14" s="78"/>
      <c r="B14" s="79"/>
    </row>
    <row r="15" spans="1:2" ht="21.75" x14ac:dyDescent="0.2">
      <c r="A15" s="78"/>
      <c r="B15" s="79"/>
    </row>
    <row r="16" spans="1:2" ht="21.75" x14ac:dyDescent="0.2">
      <c r="A16" s="78"/>
      <c r="B16" s="79"/>
    </row>
  </sheetData>
  <pageMargins left="0.7" right="0.7" top="0.75" bottom="0.75" header="0.3" footer="0.3"/>
  <pageSetup paperSize="9"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rightToLeft="1" zoomScale="166" workbookViewId="0">
      <pane ySplit="3" topLeftCell="A40" activePane="bottomLeft" state="frozen"/>
      <selection pane="bottomLeft" activeCell="C50" sqref="C50"/>
    </sheetView>
  </sheetViews>
  <sheetFormatPr defaultColWidth="8.875" defaultRowHeight="14.25" x14ac:dyDescent="0.2"/>
  <cols>
    <col min="1" max="1" width="17" bestFit="1" customWidth="1"/>
    <col min="2" max="2" width="3.375" bestFit="1" customWidth="1"/>
    <col min="3" max="3" width="8.375" bestFit="1" customWidth="1"/>
    <col min="4" max="4" width="4" bestFit="1" customWidth="1"/>
    <col min="5" max="5" width="3.375" bestFit="1" customWidth="1"/>
    <col min="6" max="6" width="8.375" bestFit="1" customWidth="1"/>
    <col min="7" max="7" width="4" bestFit="1" customWidth="1"/>
    <col min="8" max="8" width="12.125" bestFit="1" customWidth="1"/>
    <col min="9" max="9" width="5.375" bestFit="1" customWidth="1"/>
    <col min="10" max="10" width="6.125" bestFit="1" customWidth="1"/>
    <col min="11" max="11" width="6.375" bestFit="1" customWidth="1"/>
  </cols>
  <sheetData>
    <row r="1" spans="1:12" ht="29.45" customHeight="1" x14ac:dyDescent="0.2">
      <c r="A1" s="206" t="s">
        <v>0</v>
      </c>
      <c r="B1" s="206" t="s">
        <v>1</v>
      </c>
      <c r="C1" s="206"/>
      <c r="D1" s="206"/>
      <c r="E1" s="206"/>
      <c r="F1" s="206"/>
      <c r="G1" s="206"/>
      <c r="H1" s="206" t="s">
        <v>2</v>
      </c>
      <c r="I1" s="206" t="s">
        <v>3</v>
      </c>
      <c r="J1" s="206" t="s">
        <v>4</v>
      </c>
      <c r="K1" s="206" t="s">
        <v>146</v>
      </c>
      <c r="L1" s="83"/>
    </row>
    <row r="2" spans="1:12" ht="15" x14ac:dyDescent="0.2">
      <c r="A2" s="206"/>
      <c r="B2" s="206" t="s">
        <v>262</v>
      </c>
      <c r="C2" s="206"/>
      <c r="D2" s="206"/>
      <c r="E2" s="206" t="s">
        <v>263</v>
      </c>
      <c r="F2" s="206"/>
      <c r="G2" s="206"/>
      <c r="H2" s="206"/>
      <c r="I2" s="206"/>
      <c r="J2" s="206"/>
      <c r="K2" s="206"/>
      <c r="L2" s="83"/>
    </row>
    <row r="3" spans="1:12" ht="30" x14ac:dyDescent="0.2">
      <c r="A3" s="206"/>
      <c r="B3" s="84" t="s">
        <v>7</v>
      </c>
      <c r="C3" s="84" t="s">
        <v>8</v>
      </c>
      <c r="D3" s="84" t="s">
        <v>9</v>
      </c>
      <c r="E3" s="84" t="s">
        <v>261</v>
      </c>
      <c r="F3" s="84" t="s">
        <v>8</v>
      </c>
      <c r="G3" s="84" t="s">
        <v>9</v>
      </c>
      <c r="H3" s="206"/>
      <c r="I3" s="206"/>
      <c r="J3" s="206"/>
      <c r="K3" s="206"/>
      <c r="L3" s="82"/>
    </row>
    <row r="4" spans="1:12" ht="15" x14ac:dyDescent="0.2">
      <c r="A4" s="85" t="s">
        <v>147</v>
      </c>
      <c r="B4" s="85"/>
      <c r="C4" s="85"/>
      <c r="D4" s="85"/>
      <c r="E4" s="85"/>
      <c r="F4" s="85"/>
      <c r="G4" s="86"/>
      <c r="H4" s="86"/>
      <c r="I4" s="85"/>
      <c r="J4" s="85"/>
      <c r="K4" s="85"/>
      <c r="L4" s="82"/>
    </row>
    <row r="5" spans="1:12" ht="15" x14ac:dyDescent="0.2">
      <c r="A5" s="85" t="s">
        <v>148</v>
      </c>
      <c r="B5" s="85"/>
      <c r="C5" s="85"/>
      <c r="D5" s="85"/>
      <c r="E5" s="85"/>
      <c r="F5" s="85"/>
      <c r="G5" s="86"/>
      <c r="H5" s="86"/>
      <c r="I5" s="85"/>
      <c r="J5" s="85"/>
      <c r="K5" s="85"/>
      <c r="L5" s="82"/>
    </row>
    <row r="6" spans="1:12" ht="15" x14ac:dyDescent="0.2">
      <c r="A6" s="85" t="s">
        <v>149</v>
      </c>
      <c r="B6" s="85"/>
      <c r="C6" s="85"/>
      <c r="D6" s="85"/>
      <c r="E6" s="85"/>
      <c r="F6" s="85"/>
      <c r="G6" s="86"/>
      <c r="H6" s="86"/>
      <c r="I6" s="85"/>
      <c r="J6" s="85"/>
      <c r="K6" s="85"/>
      <c r="L6" s="82"/>
    </row>
    <row r="7" spans="1:12" ht="15" x14ac:dyDescent="0.2">
      <c r="A7" s="85" t="s">
        <v>150</v>
      </c>
      <c r="B7" s="85"/>
      <c r="C7" s="85"/>
      <c r="D7" s="85"/>
      <c r="E7" s="85"/>
      <c r="F7" s="85"/>
      <c r="G7" s="86"/>
      <c r="H7" s="86"/>
      <c r="I7" s="85"/>
      <c r="J7" s="85"/>
      <c r="K7" s="85"/>
      <c r="L7" s="82"/>
    </row>
    <row r="8" spans="1:12" ht="15" x14ac:dyDescent="0.2">
      <c r="A8" s="85" t="s">
        <v>151</v>
      </c>
      <c r="B8" s="85"/>
      <c r="C8" s="85"/>
      <c r="D8" s="85"/>
      <c r="E8" s="85"/>
      <c r="F8" s="85"/>
      <c r="G8" s="86"/>
      <c r="H8" s="86"/>
      <c r="I8" s="85"/>
      <c r="J8" s="85"/>
      <c r="K8" s="85"/>
      <c r="L8" s="82"/>
    </row>
    <row r="9" spans="1:12" ht="15" x14ac:dyDescent="0.2">
      <c r="A9" s="85" t="s">
        <v>152</v>
      </c>
      <c r="B9" s="85"/>
      <c r="C9" s="85"/>
      <c r="D9" s="85"/>
      <c r="E9" s="85"/>
      <c r="F9" s="85"/>
      <c r="G9" s="86"/>
      <c r="H9" s="86"/>
      <c r="I9" s="85"/>
      <c r="J9" s="85"/>
      <c r="K9" s="85"/>
      <c r="L9" s="82"/>
    </row>
    <row r="10" spans="1:12" ht="15" x14ac:dyDescent="0.2">
      <c r="A10" s="85" t="s">
        <v>153</v>
      </c>
      <c r="B10" s="85"/>
      <c r="C10" s="85"/>
      <c r="D10" s="85"/>
      <c r="E10" s="85"/>
      <c r="F10" s="85"/>
      <c r="G10" s="86"/>
      <c r="H10" s="86"/>
      <c r="I10" s="85"/>
      <c r="J10" s="85"/>
      <c r="K10" s="85"/>
      <c r="L10" s="82"/>
    </row>
    <row r="11" spans="1:12" ht="15" x14ac:dyDescent="0.2">
      <c r="A11" s="85" t="s">
        <v>154</v>
      </c>
      <c r="B11" s="85"/>
      <c r="C11" s="85"/>
      <c r="D11" s="85"/>
      <c r="E11" s="85"/>
      <c r="F11" s="85"/>
      <c r="G11" s="86"/>
      <c r="H11" s="86"/>
      <c r="I11" s="85"/>
      <c r="J11" s="85"/>
      <c r="K11" s="85"/>
      <c r="L11" s="82"/>
    </row>
    <row r="12" spans="1:12" ht="15" x14ac:dyDescent="0.2">
      <c r="A12" s="85" t="s">
        <v>155</v>
      </c>
      <c r="B12" s="85"/>
      <c r="C12" s="85"/>
      <c r="D12" s="85"/>
      <c r="E12" s="85"/>
      <c r="F12" s="85"/>
      <c r="G12" s="86"/>
      <c r="H12" s="86"/>
      <c r="I12" s="85"/>
      <c r="J12" s="85"/>
      <c r="K12" s="85"/>
      <c r="L12" s="82"/>
    </row>
    <row r="13" spans="1:12" ht="15" x14ac:dyDescent="0.2">
      <c r="A13" s="85" t="s">
        <v>156</v>
      </c>
      <c r="B13" s="85"/>
      <c r="C13" s="85"/>
      <c r="D13" s="85"/>
      <c r="E13" s="85"/>
      <c r="F13" s="85"/>
      <c r="G13" s="86"/>
      <c r="H13" s="86"/>
      <c r="I13" s="85"/>
      <c r="J13" s="85"/>
      <c r="K13" s="85"/>
      <c r="L13" s="82"/>
    </row>
    <row r="14" spans="1:12" ht="15" x14ac:dyDescent="0.2">
      <c r="A14" s="85" t="s">
        <v>157</v>
      </c>
      <c r="B14" s="85"/>
      <c r="C14" s="85"/>
      <c r="D14" s="85"/>
      <c r="E14" s="85"/>
      <c r="F14" s="85"/>
      <c r="G14" s="86"/>
      <c r="H14" s="86"/>
      <c r="I14" s="85"/>
      <c r="J14" s="85"/>
      <c r="K14" s="85"/>
      <c r="L14" s="82"/>
    </row>
    <row r="15" spans="1:12" ht="15" x14ac:dyDescent="0.2">
      <c r="A15" s="85" t="s">
        <v>158</v>
      </c>
      <c r="B15" s="85"/>
      <c r="C15" s="85"/>
      <c r="D15" s="85"/>
      <c r="E15" s="85"/>
      <c r="F15" s="85"/>
      <c r="G15" s="86"/>
      <c r="H15" s="86"/>
      <c r="I15" s="85"/>
      <c r="J15" s="85"/>
      <c r="K15" s="85"/>
      <c r="L15" s="82"/>
    </row>
    <row r="16" spans="1:12" ht="15" x14ac:dyDescent="0.2">
      <c r="A16" s="85" t="s">
        <v>159</v>
      </c>
      <c r="B16" s="85"/>
      <c r="C16" s="85"/>
      <c r="D16" s="85"/>
      <c r="E16" s="85"/>
      <c r="F16" s="85"/>
      <c r="G16" s="86"/>
      <c r="H16" s="86"/>
      <c r="I16" s="85"/>
      <c r="J16" s="85"/>
      <c r="K16" s="85"/>
      <c r="L16" s="82"/>
    </row>
    <row r="17" spans="1:12" ht="15" x14ac:dyDescent="0.2">
      <c r="A17" s="85" t="s">
        <v>160</v>
      </c>
      <c r="B17" s="85"/>
      <c r="C17" s="85"/>
      <c r="D17" s="85"/>
      <c r="E17" s="85"/>
      <c r="F17" s="85"/>
      <c r="G17" s="86"/>
      <c r="H17" s="86"/>
      <c r="I17" s="85"/>
      <c r="J17" s="85"/>
      <c r="K17" s="85"/>
      <c r="L17" s="82"/>
    </row>
    <row r="18" spans="1:12" ht="15" x14ac:dyDescent="0.2">
      <c r="A18" s="85" t="s">
        <v>161</v>
      </c>
      <c r="B18" s="85"/>
      <c r="C18" s="85"/>
      <c r="D18" s="85"/>
      <c r="E18" s="85"/>
      <c r="F18" s="85"/>
      <c r="G18" s="86"/>
      <c r="H18" s="86"/>
      <c r="I18" s="85"/>
      <c r="J18" s="85"/>
      <c r="K18" s="85"/>
      <c r="L18" s="82"/>
    </row>
    <row r="19" spans="1:12" ht="15" x14ac:dyDescent="0.2">
      <c r="A19" s="85" t="s">
        <v>148</v>
      </c>
      <c r="B19" s="85"/>
      <c r="C19" s="85"/>
      <c r="D19" s="85"/>
      <c r="E19" s="85"/>
      <c r="F19" s="85"/>
      <c r="G19" s="86"/>
      <c r="H19" s="86"/>
      <c r="I19" s="85"/>
      <c r="J19" s="85"/>
      <c r="K19" s="85"/>
      <c r="L19" s="82"/>
    </row>
    <row r="20" spans="1:12" ht="15" x14ac:dyDescent="0.2">
      <c r="A20" s="85" t="s">
        <v>162</v>
      </c>
      <c r="B20" s="85"/>
      <c r="C20" s="85"/>
      <c r="D20" s="85"/>
      <c r="E20" s="85"/>
      <c r="F20" s="85"/>
      <c r="G20" s="86"/>
      <c r="H20" s="86"/>
      <c r="I20" s="85"/>
      <c r="J20" s="85"/>
      <c r="K20" s="85"/>
      <c r="L20" s="82"/>
    </row>
    <row r="21" spans="1:12" ht="15" x14ac:dyDescent="0.2">
      <c r="A21" s="85" t="s">
        <v>163</v>
      </c>
      <c r="B21" s="85"/>
      <c r="C21" s="85"/>
      <c r="D21" s="85"/>
      <c r="E21" s="85"/>
      <c r="F21" s="85"/>
      <c r="G21" s="86"/>
      <c r="H21" s="86"/>
      <c r="I21" s="85"/>
      <c r="J21" s="85"/>
      <c r="K21" s="85"/>
      <c r="L21" s="82"/>
    </row>
    <row r="22" spans="1:12" ht="15" x14ac:dyDescent="0.2">
      <c r="A22" s="85" t="s">
        <v>164</v>
      </c>
      <c r="B22" s="85"/>
      <c r="C22" s="85"/>
      <c r="D22" s="85"/>
      <c r="E22" s="85"/>
      <c r="F22" s="85"/>
      <c r="G22" s="86"/>
      <c r="H22" s="86"/>
      <c r="I22" s="85"/>
      <c r="J22" s="85"/>
      <c r="K22" s="85"/>
      <c r="L22" s="82"/>
    </row>
    <row r="23" spans="1:12" ht="15" x14ac:dyDescent="0.2">
      <c r="A23" s="85" t="s">
        <v>165</v>
      </c>
      <c r="B23" s="85"/>
      <c r="C23" s="85"/>
      <c r="D23" s="85"/>
      <c r="E23" s="85"/>
      <c r="F23" s="85"/>
      <c r="G23" s="86"/>
      <c r="H23" s="86"/>
      <c r="I23" s="85"/>
      <c r="J23" s="85"/>
      <c r="K23" s="85"/>
      <c r="L23" s="82"/>
    </row>
    <row r="24" spans="1:12" ht="15" x14ac:dyDescent="0.2">
      <c r="A24" s="85" t="s">
        <v>166</v>
      </c>
      <c r="B24" s="85"/>
      <c r="C24" s="85"/>
      <c r="D24" s="85"/>
      <c r="E24" s="85"/>
      <c r="F24" s="85"/>
      <c r="G24" s="86"/>
      <c r="H24" s="86"/>
      <c r="I24" s="85"/>
      <c r="J24" s="85"/>
      <c r="K24" s="85"/>
      <c r="L24" s="82"/>
    </row>
    <row r="25" spans="1:12" ht="15" x14ac:dyDescent="0.2">
      <c r="A25" s="85" t="s">
        <v>167</v>
      </c>
      <c r="B25" s="85"/>
      <c r="C25" s="85"/>
      <c r="D25" s="85"/>
      <c r="E25" s="85"/>
      <c r="F25" s="85"/>
      <c r="G25" s="86"/>
      <c r="H25" s="86"/>
      <c r="I25" s="85"/>
      <c r="J25" s="85"/>
      <c r="K25" s="85"/>
      <c r="L25" s="82"/>
    </row>
    <row r="26" spans="1:12" ht="15" x14ac:dyDescent="0.2">
      <c r="A26" s="85" t="s">
        <v>168</v>
      </c>
      <c r="B26" s="85"/>
      <c r="C26" s="85"/>
      <c r="D26" s="85"/>
      <c r="E26" s="85"/>
      <c r="F26" s="85"/>
      <c r="G26" s="86"/>
      <c r="H26" s="86"/>
      <c r="I26" s="85"/>
      <c r="J26" s="85"/>
      <c r="K26" s="85"/>
      <c r="L26" s="82"/>
    </row>
    <row r="27" spans="1:12" ht="15" x14ac:dyDescent="0.2">
      <c r="A27" s="85" t="s">
        <v>169</v>
      </c>
      <c r="B27" s="85"/>
      <c r="C27" s="85"/>
      <c r="D27" s="85"/>
      <c r="E27" s="85"/>
      <c r="F27" s="85"/>
      <c r="G27" s="86"/>
      <c r="H27" s="86"/>
      <c r="I27" s="85"/>
      <c r="J27" s="85"/>
      <c r="K27" s="85"/>
      <c r="L27" s="82"/>
    </row>
    <row r="28" spans="1:12" ht="15" x14ac:dyDescent="0.2">
      <c r="A28" s="85" t="s">
        <v>170</v>
      </c>
      <c r="B28" s="85"/>
      <c r="C28" s="85"/>
      <c r="D28" s="85"/>
      <c r="E28" s="85"/>
      <c r="F28" s="85"/>
      <c r="G28" s="86"/>
      <c r="H28" s="86"/>
      <c r="I28" s="85"/>
      <c r="J28" s="85"/>
      <c r="K28" s="85"/>
      <c r="L28" s="82"/>
    </row>
    <row r="29" spans="1:12" ht="15" x14ac:dyDescent="0.2">
      <c r="A29" s="85" t="s">
        <v>171</v>
      </c>
      <c r="B29" s="85"/>
      <c r="C29" s="85"/>
      <c r="D29" s="85"/>
      <c r="E29" s="85"/>
      <c r="F29" s="85"/>
      <c r="G29" s="86"/>
      <c r="H29" s="86"/>
      <c r="I29" s="85"/>
      <c r="J29" s="85"/>
      <c r="K29" s="85"/>
      <c r="L29" s="82"/>
    </row>
    <row r="30" spans="1:12" ht="15" x14ac:dyDescent="0.2">
      <c r="A30" s="85" t="s">
        <v>172</v>
      </c>
      <c r="B30" s="85">
        <v>28</v>
      </c>
      <c r="C30" s="85"/>
      <c r="D30" s="85"/>
      <c r="E30" s="85"/>
      <c r="F30" s="85"/>
      <c r="G30" s="86"/>
      <c r="H30" s="86"/>
      <c r="I30" s="85">
        <v>170979</v>
      </c>
      <c r="J30" s="85">
        <v>132600</v>
      </c>
      <c r="K30" s="85"/>
      <c r="L30" s="82"/>
    </row>
    <row r="31" spans="1:12" ht="15" x14ac:dyDescent="0.2">
      <c r="A31" s="85" t="s">
        <v>173</v>
      </c>
      <c r="B31" s="85"/>
      <c r="C31" s="85"/>
      <c r="D31" s="85"/>
      <c r="E31" s="85"/>
      <c r="F31" s="85"/>
      <c r="G31" s="86"/>
      <c r="H31" s="86"/>
      <c r="I31" s="85"/>
      <c r="J31" s="85"/>
      <c r="K31" s="85"/>
      <c r="L31" s="82"/>
    </row>
    <row r="32" spans="1:12" ht="15" x14ac:dyDescent="0.2">
      <c r="A32" s="85" t="s">
        <v>174</v>
      </c>
      <c r="B32" s="85"/>
      <c r="C32" s="85"/>
      <c r="D32" s="85"/>
      <c r="E32" s="85"/>
      <c r="F32" s="85"/>
      <c r="G32" s="86"/>
      <c r="H32" s="86"/>
      <c r="I32" s="85"/>
      <c r="J32" s="85"/>
      <c r="K32" s="85"/>
      <c r="L32" s="82"/>
    </row>
    <row r="33" spans="1:12" ht="15" x14ac:dyDescent="0.2">
      <c r="A33" s="85" t="s">
        <v>175</v>
      </c>
      <c r="B33" s="85"/>
      <c r="C33" s="85"/>
      <c r="D33" s="85"/>
      <c r="E33" s="85"/>
      <c r="F33" s="85"/>
      <c r="G33" s="86"/>
      <c r="H33" s="86"/>
      <c r="I33" s="85"/>
      <c r="J33" s="85"/>
      <c r="K33" s="85"/>
      <c r="L33" s="82"/>
    </row>
    <row r="34" spans="1:12" ht="15" x14ac:dyDescent="0.2">
      <c r="A34" s="85" t="s">
        <v>176</v>
      </c>
      <c r="B34" s="85">
        <v>200</v>
      </c>
      <c r="C34" s="85"/>
      <c r="D34" s="85">
        <v>400</v>
      </c>
      <c r="E34" s="85"/>
      <c r="F34" s="85"/>
      <c r="G34" s="86"/>
      <c r="H34" s="86"/>
      <c r="I34" s="85">
        <v>120805</v>
      </c>
      <c r="J34" s="85">
        <v>356579</v>
      </c>
      <c r="K34" s="85"/>
      <c r="L34" s="82"/>
    </row>
    <row r="35" spans="1:12" ht="15" x14ac:dyDescent="0.2">
      <c r="A35" s="85" t="s">
        <v>177</v>
      </c>
      <c r="B35" s="85"/>
      <c r="C35" s="85"/>
      <c r="D35" s="85"/>
      <c r="E35" s="85"/>
      <c r="F35" s="85"/>
      <c r="G35" s="86"/>
      <c r="H35" s="86"/>
      <c r="I35" s="85"/>
      <c r="J35" s="85"/>
      <c r="K35" s="85"/>
      <c r="L35" s="82"/>
    </row>
    <row r="36" spans="1:12" ht="15" x14ac:dyDescent="0.2">
      <c r="A36" s="85" t="s">
        <v>178</v>
      </c>
      <c r="B36" s="85">
        <v>20</v>
      </c>
      <c r="C36" s="85">
        <v>15</v>
      </c>
      <c r="D36" s="85"/>
      <c r="E36" s="85"/>
      <c r="F36" s="85"/>
      <c r="G36" s="86"/>
      <c r="H36" s="86"/>
      <c r="I36" s="85">
        <v>188543</v>
      </c>
      <c r="J36" s="85">
        <v>230948</v>
      </c>
      <c r="K36" s="85"/>
      <c r="L36" s="82"/>
    </row>
    <row r="37" spans="1:12" ht="15" x14ac:dyDescent="0.2">
      <c r="A37" s="85" t="s">
        <v>179</v>
      </c>
      <c r="B37" s="85">
        <v>20</v>
      </c>
      <c r="C37" s="85">
        <v>50</v>
      </c>
      <c r="D37" s="85"/>
      <c r="E37" s="85"/>
      <c r="F37" s="85"/>
      <c r="G37" s="86"/>
      <c r="H37" s="86"/>
      <c r="I37" s="85">
        <v>5000</v>
      </c>
      <c r="J37" s="85">
        <v>13429</v>
      </c>
      <c r="K37" s="85"/>
      <c r="L37" s="82"/>
    </row>
    <row r="38" spans="1:12" ht="15" x14ac:dyDescent="0.2">
      <c r="A38" s="85" t="s">
        <v>180</v>
      </c>
      <c r="B38" s="85"/>
      <c r="C38" s="85"/>
      <c r="D38" s="85"/>
      <c r="E38" s="85"/>
      <c r="F38" s="85"/>
      <c r="G38" s="86"/>
      <c r="H38" s="86"/>
      <c r="I38" s="85"/>
      <c r="J38" s="85">
        <v>21100</v>
      </c>
      <c r="K38" s="85"/>
      <c r="L38" s="82"/>
    </row>
    <row r="39" spans="1:12" ht="15" x14ac:dyDescent="0.2">
      <c r="A39" s="85" t="s">
        <v>181</v>
      </c>
      <c r="B39" s="85"/>
      <c r="C39" s="85"/>
      <c r="D39" s="85"/>
      <c r="E39" s="85"/>
      <c r="F39" s="85"/>
      <c r="G39" s="86"/>
      <c r="H39" s="86"/>
      <c r="I39" s="85"/>
      <c r="J39" s="85"/>
      <c r="K39" s="85"/>
      <c r="L39" s="82"/>
    </row>
    <row r="40" spans="1:12" ht="15" x14ac:dyDescent="0.2">
      <c r="A40" s="85" t="s">
        <v>482</v>
      </c>
      <c r="B40" s="85"/>
      <c r="C40" s="85"/>
      <c r="D40" s="85">
        <v>70</v>
      </c>
      <c r="E40" s="85"/>
      <c r="F40" s="85"/>
      <c r="G40" s="86"/>
      <c r="H40" s="86"/>
      <c r="I40" s="85">
        <v>34343</v>
      </c>
      <c r="J40" s="85">
        <v>30829</v>
      </c>
      <c r="K40" s="85"/>
      <c r="L40" s="82"/>
    </row>
    <row r="41" spans="1:12" ht="15" x14ac:dyDescent="0.2">
      <c r="A41" s="85" t="s">
        <v>182</v>
      </c>
      <c r="B41" s="85"/>
      <c r="C41" s="85"/>
      <c r="D41" s="85"/>
      <c r="E41" s="85"/>
      <c r="F41" s="85"/>
      <c r="G41" s="86"/>
      <c r="H41" s="86"/>
      <c r="I41" s="85"/>
      <c r="J41" s="85"/>
      <c r="K41" s="85"/>
      <c r="L41" s="82"/>
    </row>
    <row r="42" spans="1:12" ht="15" x14ac:dyDescent="0.2">
      <c r="A42" s="85" t="s">
        <v>183</v>
      </c>
      <c r="B42" s="85">
        <v>5</v>
      </c>
      <c r="C42" s="85"/>
      <c r="D42" s="85"/>
      <c r="E42" s="85"/>
      <c r="F42" s="85"/>
      <c r="G42" s="86"/>
      <c r="H42" s="86"/>
      <c r="I42" s="85">
        <v>7500</v>
      </c>
      <c r="J42" s="85">
        <v>37500</v>
      </c>
      <c r="K42" s="85"/>
      <c r="L42" s="82"/>
    </row>
    <row r="43" spans="1:12" ht="15" x14ac:dyDescent="0.2">
      <c r="A43" s="85" t="s">
        <v>184</v>
      </c>
      <c r="B43" s="85"/>
      <c r="C43" s="85"/>
      <c r="D43" s="85"/>
      <c r="E43" s="85">
        <v>400</v>
      </c>
      <c r="F43" s="85"/>
      <c r="G43" s="86"/>
      <c r="H43" s="86"/>
      <c r="I43" s="85">
        <v>1200</v>
      </c>
      <c r="J43" s="85">
        <f>13000+15500</f>
        <v>28500</v>
      </c>
      <c r="K43" s="85"/>
      <c r="L43" s="82"/>
    </row>
    <row r="44" spans="1:12" ht="15" x14ac:dyDescent="0.2">
      <c r="A44" s="85" t="s">
        <v>185</v>
      </c>
      <c r="B44" s="85"/>
      <c r="C44" s="85"/>
      <c r="D44" s="85"/>
      <c r="E44" s="85"/>
      <c r="F44" s="85"/>
      <c r="G44" s="86"/>
      <c r="H44" s="86"/>
      <c r="I44" s="85"/>
      <c r="J44" s="85"/>
      <c r="K44" s="85"/>
      <c r="L44" s="82"/>
    </row>
    <row r="45" spans="1:12" ht="15" x14ac:dyDescent="0.2">
      <c r="A45" s="85" t="s">
        <v>186</v>
      </c>
      <c r="B45" s="85"/>
      <c r="C45" s="85"/>
      <c r="D45" s="85"/>
      <c r="E45" s="85"/>
      <c r="F45" s="85"/>
      <c r="G45" s="86"/>
      <c r="H45" s="86"/>
      <c r="I45" s="85"/>
      <c r="J45" s="85"/>
      <c r="K45" s="85"/>
      <c r="L45" s="82"/>
    </row>
    <row r="46" spans="1:12" ht="15" x14ac:dyDescent="0.2">
      <c r="A46" s="85" t="s">
        <v>187</v>
      </c>
      <c r="B46" s="85"/>
      <c r="C46" s="85"/>
      <c r="D46" s="85"/>
      <c r="E46" s="85"/>
      <c r="F46" s="85"/>
      <c r="G46" s="86"/>
      <c r="H46" s="86"/>
      <c r="I46" s="85"/>
      <c r="J46" s="85"/>
      <c r="K46" s="85"/>
      <c r="L46" s="82"/>
    </row>
    <row r="47" spans="1:12" ht="15" x14ac:dyDescent="0.2">
      <c r="A47" s="85" t="s">
        <v>188</v>
      </c>
      <c r="B47" s="85">
        <v>2</v>
      </c>
      <c r="C47" s="85"/>
      <c r="D47" s="85"/>
      <c r="E47" s="85"/>
      <c r="F47" s="85"/>
      <c r="G47" s="86"/>
      <c r="H47" s="86"/>
      <c r="I47" s="85"/>
      <c r="J47" s="85">
        <v>7357</v>
      </c>
      <c r="K47" s="85"/>
      <c r="L47" s="82"/>
    </row>
    <row r="48" spans="1:12" ht="15" x14ac:dyDescent="0.2">
      <c r="A48" s="85" t="s">
        <v>189</v>
      </c>
      <c r="B48" s="85"/>
      <c r="C48" s="85"/>
      <c r="D48" s="85"/>
      <c r="E48" s="85"/>
      <c r="F48" s="85"/>
      <c r="G48" s="86"/>
      <c r="H48" s="86"/>
      <c r="I48" s="85"/>
      <c r="J48" s="85"/>
      <c r="K48" s="85"/>
      <c r="L48" s="82"/>
    </row>
    <row r="49" spans="1:12" ht="15" x14ac:dyDescent="0.2">
      <c r="A49" s="85" t="s">
        <v>190</v>
      </c>
      <c r="B49" s="85"/>
      <c r="C49" s="85"/>
      <c r="D49" s="85"/>
      <c r="E49" s="85"/>
      <c r="F49" s="85"/>
      <c r="G49" s="86"/>
      <c r="H49" s="86"/>
      <c r="I49" s="85"/>
      <c r="J49" s="85"/>
      <c r="K49" s="85"/>
      <c r="L49" s="82"/>
    </row>
    <row r="50" spans="1:12" ht="15" x14ac:dyDescent="0.2">
      <c r="A50" s="85" t="s">
        <v>191</v>
      </c>
      <c r="B50" s="85"/>
      <c r="C50" s="85"/>
      <c r="D50" s="85"/>
      <c r="E50" s="85"/>
      <c r="F50" s="85"/>
      <c r="G50" s="86"/>
      <c r="H50" s="86"/>
      <c r="I50" s="85"/>
      <c r="J50" s="85"/>
      <c r="K50" s="85"/>
      <c r="L50" s="82"/>
    </row>
    <row r="51" spans="1:12" ht="15" x14ac:dyDescent="0.2">
      <c r="A51" s="85" t="s">
        <v>192</v>
      </c>
      <c r="B51" s="85"/>
      <c r="C51" s="85"/>
      <c r="D51" s="85"/>
      <c r="E51" s="85"/>
      <c r="F51" s="85"/>
      <c r="G51" s="86"/>
      <c r="H51" s="86"/>
      <c r="I51" s="85"/>
      <c r="J51" s="85"/>
      <c r="K51" s="85"/>
      <c r="L51" s="82"/>
    </row>
    <row r="52" spans="1:12" ht="15" x14ac:dyDescent="0.2">
      <c r="A52" s="85" t="s">
        <v>193</v>
      </c>
      <c r="B52" s="85"/>
      <c r="C52" s="85"/>
      <c r="D52" s="85"/>
      <c r="E52" s="85"/>
      <c r="F52" s="85"/>
      <c r="G52" s="86"/>
      <c r="H52" s="86"/>
      <c r="I52" s="85"/>
      <c r="J52" s="85"/>
      <c r="K52" s="85"/>
      <c r="L52" s="82"/>
    </row>
    <row r="53" spans="1:12" ht="15" x14ac:dyDescent="0.2">
      <c r="A53" s="85" t="s">
        <v>194</v>
      </c>
      <c r="B53" s="85"/>
      <c r="C53" s="85"/>
      <c r="D53" s="85"/>
      <c r="E53" s="85"/>
      <c r="F53" s="85"/>
      <c r="G53" s="86"/>
      <c r="H53" s="86"/>
      <c r="I53" s="85"/>
      <c r="J53" s="85"/>
      <c r="K53" s="85"/>
      <c r="L53" s="82"/>
    </row>
    <row r="54" spans="1:12" ht="15" x14ac:dyDescent="0.2">
      <c r="A54" s="85" t="s">
        <v>195</v>
      </c>
      <c r="B54" s="85"/>
      <c r="C54" s="85"/>
      <c r="D54" s="85"/>
      <c r="E54" s="85"/>
      <c r="F54" s="85"/>
      <c r="G54" s="86"/>
      <c r="H54" s="86"/>
      <c r="I54" s="85"/>
      <c r="J54" s="85"/>
      <c r="K54" s="85"/>
      <c r="L54" s="82"/>
    </row>
    <row r="55" spans="1:12" ht="15" x14ac:dyDescent="0.2">
      <c r="A55" s="85" t="s">
        <v>196</v>
      </c>
      <c r="B55" s="85"/>
      <c r="C55" s="85"/>
      <c r="D55" s="85"/>
      <c r="E55" s="85"/>
      <c r="F55" s="85"/>
      <c r="G55" s="86"/>
      <c r="H55" s="86"/>
      <c r="I55" s="85"/>
      <c r="J55" s="85"/>
      <c r="K55" s="85"/>
      <c r="L55" s="82"/>
    </row>
    <row r="56" spans="1:12" ht="15" x14ac:dyDescent="0.2">
      <c r="A56" s="85"/>
      <c r="B56" s="85"/>
      <c r="C56" s="85"/>
      <c r="D56" s="85"/>
      <c r="E56" s="85"/>
      <c r="F56" s="85"/>
      <c r="G56" s="86"/>
      <c r="H56" s="86"/>
      <c r="I56" s="85"/>
      <c r="J56" s="85"/>
      <c r="K56" s="85"/>
      <c r="L56" s="82"/>
    </row>
    <row r="57" spans="1:12" ht="15" x14ac:dyDescent="0.2">
      <c r="A57" s="85"/>
      <c r="B57" s="85"/>
      <c r="C57" s="85"/>
      <c r="D57" s="85"/>
      <c r="E57" s="85"/>
      <c r="F57" s="85"/>
      <c r="G57" s="86"/>
      <c r="H57" s="86"/>
      <c r="I57" s="85"/>
      <c r="J57" s="85"/>
      <c r="K57" s="85"/>
      <c r="L57" s="82"/>
    </row>
    <row r="58" spans="1:12" ht="15" x14ac:dyDescent="0.2">
      <c r="A58" s="85"/>
      <c r="B58" s="85"/>
      <c r="C58" s="85"/>
      <c r="D58" s="85"/>
      <c r="E58" s="85"/>
      <c r="F58" s="85"/>
      <c r="G58" s="86"/>
      <c r="H58" s="86"/>
      <c r="I58" s="85"/>
      <c r="J58" s="85"/>
      <c r="K58" s="85"/>
      <c r="L58" s="82"/>
    </row>
  </sheetData>
  <mergeCells count="8">
    <mergeCell ref="A1:A3"/>
    <mergeCell ref="B1:G1"/>
    <mergeCell ref="I1:I3"/>
    <mergeCell ref="J1:J3"/>
    <mergeCell ref="K1:K3"/>
    <mergeCell ref="B2:D2"/>
    <mergeCell ref="E2:G2"/>
    <mergeCell ref="H1:H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rightToLeft="1" tabSelected="1" zoomScale="143" workbookViewId="0">
      <selection activeCell="D25" sqref="D25"/>
    </sheetView>
  </sheetViews>
  <sheetFormatPr defaultColWidth="8.875" defaultRowHeight="14.25" x14ac:dyDescent="0.2"/>
  <cols>
    <col min="1" max="1" width="14.875" customWidth="1"/>
    <col min="2" max="2" width="9.625" customWidth="1"/>
    <col min="3" max="3" width="10.625" customWidth="1"/>
    <col min="4" max="4" width="9.375" customWidth="1"/>
    <col min="5" max="5" width="14.875" customWidth="1"/>
  </cols>
  <sheetData>
    <row r="1" spans="1:5" ht="18" customHeight="1" x14ac:dyDescent="0.2">
      <c r="A1" s="207" t="s">
        <v>265</v>
      </c>
      <c r="B1" s="208" t="s">
        <v>1</v>
      </c>
      <c r="C1" s="209"/>
      <c r="D1" s="207" t="s">
        <v>2</v>
      </c>
      <c r="E1" s="207" t="s">
        <v>266</v>
      </c>
    </row>
    <row r="2" spans="1:5" ht="18" customHeight="1" x14ac:dyDescent="0.2">
      <c r="A2" s="207"/>
      <c r="B2" s="136" t="s">
        <v>5</v>
      </c>
      <c r="C2" s="136" t="s">
        <v>6</v>
      </c>
      <c r="D2" s="207"/>
      <c r="E2" s="207"/>
    </row>
    <row r="3" spans="1:5" ht="18" x14ac:dyDescent="0.2">
      <c r="A3" s="137" t="s">
        <v>10</v>
      </c>
      <c r="B3" s="138">
        <v>27</v>
      </c>
      <c r="C3" s="139"/>
      <c r="D3" s="138">
        <v>27</v>
      </c>
      <c r="E3" s="138">
        <v>132600</v>
      </c>
    </row>
    <row r="4" spans="1:5" ht="18" x14ac:dyDescent="0.2">
      <c r="A4" s="137" t="s">
        <v>11</v>
      </c>
      <c r="B4" s="138">
        <v>119</v>
      </c>
      <c r="C4" s="138"/>
      <c r="D4" s="138">
        <v>119</v>
      </c>
      <c r="E4" s="138">
        <v>101000</v>
      </c>
    </row>
    <row r="5" spans="1:5" ht="18" x14ac:dyDescent="0.2">
      <c r="A5" s="137" t="s">
        <v>12</v>
      </c>
      <c r="B5" s="138">
        <v>58</v>
      </c>
      <c r="C5" s="138"/>
      <c r="D5" s="138">
        <v>58</v>
      </c>
      <c r="E5" s="138">
        <v>65750</v>
      </c>
    </row>
    <row r="6" spans="1:5" ht="18" x14ac:dyDescent="0.2">
      <c r="A6" s="137" t="s">
        <v>13</v>
      </c>
      <c r="B6" s="138">
        <v>2</v>
      </c>
      <c r="C6" s="138"/>
      <c r="D6" s="138">
        <v>2</v>
      </c>
      <c r="E6" s="138">
        <v>7357</v>
      </c>
    </row>
    <row r="7" spans="1:5" ht="18" x14ac:dyDescent="0.2">
      <c r="A7" s="137" t="s">
        <v>14</v>
      </c>
      <c r="B7" s="138">
        <v>1218</v>
      </c>
      <c r="C7" s="138"/>
      <c r="D7" s="138">
        <v>1218</v>
      </c>
      <c r="E7" s="138">
        <v>1722085</v>
      </c>
    </row>
    <row r="8" spans="1:5" ht="18" x14ac:dyDescent="0.2">
      <c r="A8" s="137" t="s">
        <v>264</v>
      </c>
      <c r="B8" s="138"/>
      <c r="C8" s="138"/>
      <c r="D8" s="138"/>
      <c r="E8" s="138"/>
    </row>
    <row r="9" spans="1:5" ht="18" x14ac:dyDescent="0.2">
      <c r="A9" s="140" t="s">
        <v>15</v>
      </c>
      <c r="B9" s="138">
        <f>SUM(B3:B8)</f>
        <v>1424</v>
      </c>
      <c r="C9" s="138">
        <f t="shared" ref="C9:E9" si="0">SUM(C3:C8)</f>
        <v>0</v>
      </c>
      <c r="D9" s="138">
        <f t="shared" si="0"/>
        <v>1424</v>
      </c>
      <c r="E9" s="138">
        <f t="shared" si="0"/>
        <v>2028792</v>
      </c>
    </row>
  </sheetData>
  <mergeCells count="4">
    <mergeCell ref="A1:A2"/>
    <mergeCell ref="D1:D2"/>
    <mergeCell ref="E1:E2"/>
    <mergeCell ref="B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rightToLeft="1" zoomScale="140" zoomScaleNormal="140" zoomScaleSheetLayoutView="80" workbookViewId="0">
      <selection activeCell="A71" sqref="A3:A71"/>
    </sheetView>
  </sheetViews>
  <sheetFormatPr defaultColWidth="8.875" defaultRowHeight="14.25" x14ac:dyDescent="0.2"/>
  <cols>
    <col min="1" max="1" width="27.875" customWidth="1"/>
    <col min="2" max="2" width="11.875" customWidth="1"/>
    <col min="3" max="3" width="20.625" customWidth="1"/>
    <col min="4" max="4" width="11.875" customWidth="1"/>
    <col min="5" max="6" width="10.375" customWidth="1"/>
    <col min="7" max="7" width="25.25" customWidth="1"/>
  </cols>
  <sheetData>
    <row r="1" spans="1:16" ht="20.25" x14ac:dyDescent="0.2">
      <c r="A1" s="141" t="s">
        <v>21</v>
      </c>
      <c r="B1" s="141" t="s">
        <v>22</v>
      </c>
      <c r="C1" s="141" t="s">
        <v>23</v>
      </c>
      <c r="D1" s="141" t="s">
        <v>24</v>
      </c>
      <c r="E1" s="141" t="s">
        <v>25</v>
      </c>
      <c r="F1" s="141" t="s">
        <v>50</v>
      </c>
      <c r="G1" s="141" t="s">
        <v>63</v>
      </c>
      <c r="H1" s="28"/>
    </row>
    <row r="2" spans="1:16" ht="80.25" customHeight="1" x14ac:dyDescent="0.2">
      <c r="A2" s="142" t="s">
        <v>51</v>
      </c>
      <c r="B2" s="29" t="s">
        <v>45</v>
      </c>
      <c r="C2" s="29" t="s">
        <v>46</v>
      </c>
      <c r="D2" s="29" t="s">
        <v>47</v>
      </c>
      <c r="E2" s="29" t="s">
        <v>48</v>
      </c>
      <c r="F2" s="29" t="s">
        <v>49</v>
      </c>
      <c r="G2" s="30" t="s">
        <v>101</v>
      </c>
    </row>
    <row r="3" spans="1:16" x14ac:dyDescent="0.2">
      <c r="A3" s="143" t="s">
        <v>275</v>
      </c>
      <c r="B3" s="144">
        <v>1009518968</v>
      </c>
      <c r="C3" s="144" t="s">
        <v>276</v>
      </c>
      <c r="D3" s="144">
        <v>1429</v>
      </c>
      <c r="E3" s="144">
        <v>0</v>
      </c>
      <c r="F3" s="144">
        <v>555223535</v>
      </c>
      <c r="G3" s="145" t="s">
        <v>277</v>
      </c>
      <c r="H3" s="31"/>
      <c r="I3" s="31"/>
      <c r="J3" s="31"/>
      <c r="K3" s="31"/>
      <c r="L3" s="31"/>
      <c r="M3" s="31"/>
      <c r="N3" s="31"/>
      <c r="O3" s="31"/>
      <c r="P3" s="31"/>
    </row>
    <row r="4" spans="1:16" x14ac:dyDescent="0.2">
      <c r="A4" s="146" t="s">
        <v>278</v>
      </c>
      <c r="B4" s="144">
        <v>1067162212</v>
      </c>
      <c r="C4" s="144" t="s">
        <v>279</v>
      </c>
      <c r="D4" s="144">
        <v>1429</v>
      </c>
      <c r="E4" s="144">
        <v>0</v>
      </c>
      <c r="F4" s="144">
        <v>555288892</v>
      </c>
      <c r="G4" s="145" t="s">
        <v>277</v>
      </c>
      <c r="H4" s="31"/>
      <c r="I4" s="31"/>
      <c r="J4" s="31"/>
      <c r="K4" s="31"/>
      <c r="L4" s="31"/>
      <c r="M4" s="31"/>
      <c r="N4" s="31"/>
      <c r="O4" s="31"/>
      <c r="P4" s="31"/>
    </row>
    <row r="5" spans="1:16" x14ac:dyDescent="0.2">
      <c r="A5" s="143" t="s">
        <v>280</v>
      </c>
      <c r="B5" s="144">
        <v>1032030288</v>
      </c>
      <c r="C5" s="144" t="s">
        <v>281</v>
      </c>
      <c r="D5" s="144">
        <v>1429</v>
      </c>
      <c r="E5" s="144">
        <v>0</v>
      </c>
      <c r="F5" s="144">
        <v>555460008</v>
      </c>
      <c r="G5" s="145" t="s">
        <v>277</v>
      </c>
      <c r="H5" s="31"/>
      <c r="I5" s="31"/>
      <c r="J5" s="31"/>
      <c r="K5" s="31"/>
      <c r="L5" s="31"/>
      <c r="M5" s="31"/>
      <c r="N5" s="31"/>
      <c r="O5" s="31"/>
      <c r="P5" s="31"/>
    </row>
    <row r="6" spans="1:16" x14ac:dyDescent="0.2">
      <c r="A6" s="146" t="s">
        <v>282</v>
      </c>
      <c r="B6" s="144">
        <v>1029249024</v>
      </c>
      <c r="C6" s="144" t="s">
        <v>281</v>
      </c>
      <c r="D6" s="144">
        <v>1429</v>
      </c>
      <c r="E6" s="144">
        <v>0</v>
      </c>
      <c r="F6" s="144">
        <v>505418491</v>
      </c>
      <c r="G6" s="145" t="s">
        <v>277</v>
      </c>
      <c r="H6" s="31"/>
      <c r="I6" s="31"/>
      <c r="J6" s="31"/>
      <c r="K6" s="31"/>
      <c r="L6" s="31"/>
      <c r="M6" s="31"/>
      <c r="N6" s="31"/>
      <c r="O6" s="31"/>
      <c r="P6" s="31"/>
    </row>
    <row r="7" spans="1:16" x14ac:dyDescent="0.2">
      <c r="A7" s="143" t="s">
        <v>283</v>
      </c>
      <c r="B7" s="144">
        <v>1009436864</v>
      </c>
      <c r="C7" s="144" t="s">
        <v>284</v>
      </c>
      <c r="D7" s="144">
        <v>1429</v>
      </c>
      <c r="E7" s="144">
        <v>0</v>
      </c>
      <c r="F7" s="144">
        <v>504111010</v>
      </c>
      <c r="G7" s="145" t="s">
        <v>277</v>
      </c>
      <c r="H7" s="31"/>
      <c r="I7" s="31"/>
      <c r="J7" s="31"/>
      <c r="K7" s="31"/>
      <c r="L7" s="31"/>
      <c r="M7" s="31"/>
      <c r="N7" s="31"/>
      <c r="O7" s="31"/>
      <c r="P7" s="31"/>
    </row>
    <row r="8" spans="1:16" x14ac:dyDescent="0.2">
      <c r="A8" s="146" t="s">
        <v>285</v>
      </c>
      <c r="B8" s="144">
        <v>1041923713</v>
      </c>
      <c r="C8" s="144" t="s">
        <v>281</v>
      </c>
      <c r="D8" s="144">
        <v>1429</v>
      </c>
      <c r="E8" s="144">
        <v>0</v>
      </c>
      <c r="F8" s="144">
        <v>555185000</v>
      </c>
      <c r="G8" s="145" t="s">
        <v>277</v>
      </c>
      <c r="H8" s="31"/>
      <c r="I8" s="31"/>
      <c r="J8" s="31"/>
      <c r="K8" s="31"/>
      <c r="L8" s="31"/>
      <c r="M8" s="31"/>
      <c r="N8" s="31"/>
      <c r="O8" s="31"/>
      <c r="P8" s="31"/>
    </row>
    <row r="9" spans="1:16" x14ac:dyDescent="0.2">
      <c r="A9" s="143" t="s">
        <v>286</v>
      </c>
      <c r="B9" s="144">
        <v>1045688908</v>
      </c>
      <c r="C9" s="144" t="s">
        <v>287</v>
      </c>
      <c r="D9" s="144">
        <v>1429</v>
      </c>
      <c r="E9" s="144">
        <v>0</v>
      </c>
      <c r="F9" s="144">
        <v>555220220</v>
      </c>
      <c r="G9" s="145" t="s">
        <v>277</v>
      </c>
      <c r="H9" s="31"/>
      <c r="I9" s="31"/>
      <c r="J9" s="31"/>
      <c r="K9" s="31"/>
      <c r="L9" s="31"/>
      <c r="M9" s="31"/>
      <c r="N9" s="31"/>
      <c r="O9" s="31"/>
      <c r="P9" s="31"/>
    </row>
    <row r="10" spans="1:16" x14ac:dyDescent="0.2">
      <c r="A10" s="146" t="s">
        <v>288</v>
      </c>
      <c r="B10" s="144">
        <v>1004858807</v>
      </c>
      <c r="C10" s="144" t="s">
        <v>289</v>
      </c>
      <c r="D10" s="144">
        <v>1429</v>
      </c>
      <c r="E10" s="144">
        <v>0</v>
      </c>
      <c r="F10" s="144">
        <v>500212121</v>
      </c>
      <c r="G10" s="145" t="s">
        <v>277</v>
      </c>
      <c r="H10" s="31"/>
      <c r="I10" s="31"/>
      <c r="J10" s="31"/>
      <c r="K10" s="31"/>
      <c r="L10" s="31"/>
      <c r="M10" s="31"/>
      <c r="N10" s="31"/>
      <c r="O10" s="31"/>
      <c r="P10" s="31"/>
    </row>
    <row r="11" spans="1:16" x14ac:dyDescent="0.2">
      <c r="A11" s="143" t="s">
        <v>290</v>
      </c>
      <c r="B11" s="144">
        <v>1019885365</v>
      </c>
      <c r="C11" s="144" t="s">
        <v>291</v>
      </c>
      <c r="D11" s="144">
        <v>1429</v>
      </c>
      <c r="E11" s="144">
        <v>0</v>
      </c>
      <c r="F11" s="144">
        <v>500396669</v>
      </c>
      <c r="G11" s="145" t="s">
        <v>277</v>
      </c>
      <c r="H11" s="31"/>
      <c r="I11" s="31"/>
      <c r="J11" s="31"/>
      <c r="K11" s="31"/>
      <c r="L11" s="31"/>
      <c r="M11" s="31"/>
      <c r="N11" s="31"/>
      <c r="O11" s="31"/>
      <c r="P11" s="31"/>
    </row>
    <row r="12" spans="1:16" x14ac:dyDescent="0.2">
      <c r="A12" s="146" t="s">
        <v>292</v>
      </c>
      <c r="B12" s="144">
        <v>1045751755</v>
      </c>
      <c r="C12" s="144" t="s">
        <v>281</v>
      </c>
      <c r="D12" s="144">
        <v>1429</v>
      </c>
      <c r="E12" s="144">
        <v>0</v>
      </c>
      <c r="F12" s="144">
        <v>555434300</v>
      </c>
      <c r="G12" s="145" t="s">
        <v>277</v>
      </c>
      <c r="H12" s="31"/>
      <c r="I12" s="31"/>
      <c r="J12" s="31"/>
      <c r="K12" s="31"/>
      <c r="L12" s="31"/>
      <c r="M12" s="31"/>
      <c r="N12" s="31"/>
      <c r="O12" s="31"/>
      <c r="P12" s="31"/>
    </row>
    <row r="13" spans="1:16" x14ac:dyDescent="0.2">
      <c r="A13" s="143" t="s">
        <v>293</v>
      </c>
      <c r="B13" s="144">
        <v>1042977486</v>
      </c>
      <c r="C13" s="144" t="s">
        <v>294</v>
      </c>
      <c r="D13" s="144">
        <v>1429</v>
      </c>
      <c r="E13" s="144">
        <v>0</v>
      </c>
      <c r="F13" s="144">
        <v>505461110</v>
      </c>
      <c r="G13" s="145" t="s">
        <v>277</v>
      </c>
      <c r="H13" s="31"/>
      <c r="I13" s="31"/>
      <c r="J13" s="31"/>
      <c r="K13" s="31"/>
      <c r="L13" s="31"/>
      <c r="M13" s="31"/>
      <c r="N13" s="31"/>
      <c r="O13" s="31"/>
      <c r="P13" s="31"/>
    </row>
    <row r="14" spans="1:16" x14ac:dyDescent="0.2">
      <c r="A14" s="146" t="s">
        <v>295</v>
      </c>
      <c r="B14" s="144">
        <v>1040537977</v>
      </c>
      <c r="C14" s="144" t="s">
        <v>296</v>
      </c>
      <c r="D14" s="144">
        <v>1429</v>
      </c>
      <c r="E14" s="144">
        <v>0</v>
      </c>
      <c r="F14" s="144">
        <v>505232727</v>
      </c>
      <c r="G14" s="145" t="s">
        <v>277</v>
      </c>
      <c r="H14" s="31"/>
      <c r="I14" s="31"/>
      <c r="J14" s="31"/>
      <c r="K14" s="31"/>
      <c r="L14" s="31"/>
      <c r="M14" s="31"/>
      <c r="N14" s="31"/>
      <c r="O14" s="31"/>
      <c r="P14" s="31"/>
    </row>
    <row r="15" spans="1:16" x14ac:dyDescent="0.2">
      <c r="A15" s="143" t="s">
        <v>297</v>
      </c>
      <c r="B15" s="144">
        <v>1105336315</v>
      </c>
      <c r="C15" s="144" t="s">
        <v>281</v>
      </c>
      <c r="D15" s="144">
        <v>1429</v>
      </c>
      <c r="E15" s="144">
        <v>0</v>
      </c>
      <c r="F15" s="144">
        <v>555566105</v>
      </c>
      <c r="G15" s="145" t="s">
        <v>277</v>
      </c>
      <c r="H15" s="31"/>
      <c r="I15" s="31"/>
      <c r="J15" s="31"/>
      <c r="K15" s="31"/>
      <c r="L15" s="31"/>
      <c r="M15" s="31"/>
      <c r="N15" s="31"/>
      <c r="O15" s="31"/>
      <c r="P15" s="31"/>
    </row>
    <row r="16" spans="1:16" x14ac:dyDescent="0.2">
      <c r="A16" s="146" t="s">
        <v>298</v>
      </c>
      <c r="B16" s="144">
        <v>1027802964</v>
      </c>
      <c r="C16" s="144" t="s">
        <v>299</v>
      </c>
      <c r="D16" s="144">
        <v>1429</v>
      </c>
      <c r="E16" s="144">
        <v>0</v>
      </c>
      <c r="F16" s="144">
        <v>551412969</v>
      </c>
      <c r="G16" s="145" t="s">
        <v>277</v>
      </c>
      <c r="H16" s="31"/>
      <c r="I16" s="31"/>
      <c r="J16" s="31"/>
      <c r="K16" s="31"/>
      <c r="L16" s="31"/>
      <c r="M16" s="31"/>
      <c r="N16" s="31"/>
      <c r="O16" s="31"/>
      <c r="P16" s="31"/>
    </row>
    <row r="17" spans="1:16" x14ac:dyDescent="0.2">
      <c r="A17" s="143" t="s">
        <v>300</v>
      </c>
      <c r="B17" s="144">
        <v>1029711015</v>
      </c>
      <c r="C17" s="144" t="s">
        <v>301</v>
      </c>
      <c r="D17" s="144">
        <v>1429</v>
      </c>
      <c r="E17" s="144">
        <v>0</v>
      </c>
      <c r="F17" s="144">
        <v>556225225</v>
      </c>
      <c r="G17" s="145" t="s">
        <v>277</v>
      </c>
      <c r="H17" s="31"/>
      <c r="I17" s="31"/>
      <c r="J17" s="31"/>
      <c r="K17" s="31"/>
      <c r="L17" s="31"/>
      <c r="M17" s="31"/>
      <c r="N17" s="31"/>
      <c r="O17" s="31"/>
      <c r="P17" s="31"/>
    </row>
    <row r="18" spans="1:16" x14ac:dyDescent="0.2">
      <c r="A18" s="146" t="s">
        <v>302</v>
      </c>
      <c r="B18" s="144">
        <v>1000734911</v>
      </c>
      <c r="C18" s="144" t="s">
        <v>281</v>
      </c>
      <c r="D18" s="144">
        <v>1429</v>
      </c>
      <c r="E18" s="144">
        <v>0</v>
      </c>
      <c r="F18" s="144">
        <v>504100001</v>
      </c>
      <c r="G18" s="145" t="s">
        <v>277</v>
      </c>
      <c r="H18" s="31"/>
      <c r="I18" s="31"/>
      <c r="J18" s="31"/>
      <c r="K18" s="31"/>
      <c r="L18" s="31"/>
      <c r="M18" s="31"/>
      <c r="N18" s="31"/>
      <c r="O18" s="31"/>
      <c r="P18" s="31"/>
    </row>
    <row r="19" spans="1:16" x14ac:dyDescent="0.2">
      <c r="A19" s="143" t="s">
        <v>303</v>
      </c>
      <c r="B19" s="144">
        <v>1029214515</v>
      </c>
      <c r="C19" s="144" t="s">
        <v>279</v>
      </c>
      <c r="D19" s="144">
        <v>1431</v>
      </c>
      <c r="E19" s="144">
        <v>0</v>
      </c>
      <c r="F19" s="144">
        <v>553222223</v>
      </c>
      <c r="G19" s="145" t="s">
        <v>277</v>
      </c>
      <c r="H19" s="31"/>
      <c r="I19" s="31"/>
      <c r="J19" s="31"/>
      <c r="K19" s="31"/>
      <c r="L19" s="31"/>
      <c r="M19" s="31"/>
      <c r="N19" s="31"/>
      <c r="O19" s="31"/>
      <c r="P19" s="31"/>
    </row>
    <row r="20" spans="1:16" x14ac:dyDescent="0.2">
      <c r="A20" s="146" t="s">
        <v>304</v>
      </c>
      <c r="B20" s="144">
        <v>1041923747</v>
      </c>
      <c r="C20" s="144" t="s">
        <v>281</v>
      </c>
      <c r="D20" s="144">
        <v>1431</v>
      </c>
      <c r="E20" s="144">
        <v>0</v>
      </c>
      <c r="F20" s="144">
        <v>554555599</v>
      </c>
      <c r="G20" s="145" t="s">
        <v>277</v>
      </c>
      <c r="H20" s="31"/>
      <c r="I20" s="31"/>
      <c r="J20" s="31"/>
      <c r="K20" s="31"/>
      <c r="L20" s="31"/>
      <c r="M20" s="31"/>
      <c r="N20" s="31"/>
      <c r="O20" s="31"/>
      <c r="P20" s="31"/>
    </row>
    <row r="21" spans="1:16" x14ac:dyDescent="0.2">
      <c r="A21" s="143" t="s">
        <v>305</v>
      </c>
      <c r="B21" s="144">
        <v>1041923739</v>
      </c>
      <c r="C21" s="144" t="s">
        <v>281</v>
      </c>
      <c r="D21" s="144">
        <v>1431</v>
      </c>
      <c r="E21" s="144">
        <v>0</v>
      </c>
      <c r="F21" s="144">
        <v>555111666</v>
      </c>
      <c r="G21" s="145" t="s">
        <v>277</v>
      </c>
      <c r="H21" s="31"/>
      <c r="I21" s="31"/>
      <c r="J21" s="31"/>
      <c r="K21" s="31"/>
      <c r="L21" s="31"/>
      <c r="M21" s="31"/>
      <c r="N21" s="31"/>
      <c r="O21" s="31"/>
      <c r="P21" s="31"/>
    </row>
    <row r="22" spans="1:16" x14ac:dyDescent="0.2">
      <c r="A22" s="146" t="s">
        <v>306</v>
      </c>
      <c r="B22" s="144">
        <v>1040537928</v>
      </c>
      <c r="C22" s="144" t="s">
        <v>294</v>
      </c>
      <c r="D22" s="144">
        <v>1431</v>
      </c>
      <c r="E22" s="144">
        <v>0</v>
      </c>
      <c r="F22" s="144">
        <v>555205090</v>
      </c>
      <c r="G22" s="145" t="s">
        <v>277</v>
      </c>
      <c r="H22" s="31"/>
      <c r="I22" s="31"/>
      <c r="J22" s="31"/>
      <c r="K22" s="31"/>
      <c r="L22" s="31"/>
      <c r="M22" s="31"/>
      <c r="N22" s="31"/>
      <c r="O22" s="31"/>
      <c r="P22" s="31"/>
    </row>
    <row r="23" spans="1:16" x14ac:dyDescent="0.2">
      <c r="A23" s="143" t="s">
        <v>307</v>
      </c>
      <c r="B23" s="144">
        <v>1000734937</v>
      </c>
      <c r="C23" s="144" t="s">
        <v>281</v>
      </c>
      <c r="D23" s="144">
        <v>1431</v>
      </c>
      <c r="E23" s="144">
        <v>0</v>
      </c>
      <c r="F23" s="144">
        <v>555424006</v>
      </c>
      <c r="G23" s="145" t="s">
        <v>277</v>
      </c>
      <c r="H23" s="31"/>
      <c r="I23" s="31"/>
      <c r="J23" s="31"/>
      <c r="K23" s="31"/>
      <c r="L23" s="31"/>
      <c r="M23" s="31"/>
      <c r="N23" s="31"/>
      <c r="O23" s="31"/>
      <c r="P23" s="31"/>
    </row>
    <row r="24" spans="1:16" x14ac:dyDescent="0.2">
      <c r="A24" s="146" t="s">
        <v>308</v>
      </c>
      <c r="B24" s="144">
        <v>1009519016</v>
      </c>
      <c r="C24" s="144" t="s">
        <v>281</v>
      </c>
      <c r="D24" s="144">
        <v>1431</v>
      </c>
      <c r="E24" s="144">
        <v>0</v>
      </c>
      <c r="F24" s="144">
        <v>505101000</v>
      </c>
      <c r="G24" s="145" t="s">
        <v>277</v>
      </c>
      <c r="H24" s="31"/>
      <c r="I24" s="31"/>
      <c r="J24" s="31"/>
      <c r="K24" s="31"/>
      <c r="L24" s="31"/>
      <c r="M24" s="31"/>
      <c r="N24" s="31"/>
      <c r="O24" s="31"/>
      <c r="P24" s="31"/>
    </row>
    <row r="25" spans="1:16" x14ac:dyDescent="0.2">
      <c r="A25" s="143" t="s">
        <v>309</v>
      </c>
      <c r="B25" s="144">
        <v>1009519073</v>
      </c>
      <c r="C25" s="144" t="s">
        <v>310</v>
      </c>
      <c r="D25" s="144">
        <v>1431</v>
      </c>
      <c r="E25" s="144">
        <v>0</v>
      </c>
      <c r="F25" s="144">
        <v>505109108</v>
      </c>
      <c r="G25" s="145" t="s">
        <v>277</v>
      </c>
      <c r="H25" s="31"/>
      <c r="I25" s="31"/>
      <c r="J25" s="31"/>
      <c r="K25" s="31"/>
      <c r="L25" s="31"/>
      <c r="M25" s="31"/>
      <c r="N25" s="31"/>
      <c r="O25" s="31"/>
      <c r="P25" s="31"/>
    </row>
    <row r="26" spans="1:16" x14ac:dyDescent="0.2">
      <c r="A26" s="146" t="s">
        <v>311</v>
      </c>
      <c r="B26" s="144">
        <v>1009519032</v>
      </c>
      <c r="C26" s="144" t="s">
        <v>310</v>
      </c>
      <c r="D26" s="144">
        <v>1431</v>
      </c>
      <c r="E26" s="144">
        <v>0</v>
      </c>
      <c r="F26" s="144">
        <v>504495559</v>
      </c>
      <c r="G26" s="145" t="s">
        <v>277</v>
      </c>
      <c r="H26" s="31"/>
      <c r="I26" s="31"/>
      <c r="J26" s="31"/>
      <c r="K26" s="31"/>
      <c r="L26" s="31"/>
      <c r="M26" s="31"/>
      <c r="N26" s="31"/>
      <c r="O26" s="31"/>
      <c r="P26" s="31"/>
    </row>
    <row r="27" spans="1:16" x14ac:dyDescent="0.2">
      <c r="A27" s="143" t="s">
        <v>312</v>
      </c>
      <c r="B27" s="144">
        <v>1009519099</v>
      </c>
      <c r="C27" s="144" t="s">
        <v>310</v>
      </c>
      <c r="D27" s="144">
        <v>1431</v>
      </c>
      <c r="E27" s="144">
        <v>0</v>
      </c>
      <c r="F27" s="144">
        <v>548444447</v>
      </c>
      <c r="G27" s="145" t="s">
        <v>277</v>
      </c>
      <c r="H27" s="31"/>
      <c r="I27" s="31"/>
      <c r="J27" s="31"/>
      <c r="K27" s="31"/>
      <c r="L27" s="31"/>
      <c r="M27" s="31"/>
      <c r="N27" s="31"/>
      <c r="O27" s="31"/>
      <c r="P27" s="31"/>
    </row>
    <row r="28" spans="1:16" x14ac:dyDescent="0.2">
      <c r="A28" s="146" t="s">
        <v>313</v>
      </c>
      <c r="B28" s="144">
        <v>1045212022</v>
      </c>
      <c r="C28" s="144" t="s">
        <v>310</v>
      </c>
      <c r="D28" s="144">
        <v>1431</v>
      </c>
      <c r="E28" s="144">
        <v>0</v>
      </c>
      <c r="F28" s="144">
        <v>503223535</v>
      </c>
      <c r="G28" s="145" t="s">
        <v>277</v>
      </c>
      <c r="H28" s="31"/>
      <c r="I28" s="31"/>
      <c r="J28" s="31"/>
      <c r="K28" s="31"/>
      <c r="L28" s="31"/>
      <c r="M28" s="31"/>
      <c r="N28" s="31"/>
      <c r="O28" s="31"/>
      <c r="P28" s="31"/>
    </row>
    <row r="29" spans="1:16" x14ac:dyDescent="0.2">
      <c r="A29" s="143" t="s">
        <v>314</v>
      </c>
      <c r="B29" s="144">
        <v>1012448096</v>
      </c>
      <c r="C29" s="144" t="s">
        <v>294</v>
      </c>
      <c r="D29" s="144">
        <v>1431</v>
      </c>
      <c r="E29" s="144">
        <v>0</v>
      </c>
      <c r="F29" s="144">
        <v>555119117</v>
      </c>
      <c r="G29" s="145" t="s">
        <v>277</v>
      </c>
      <c r="H29" s="31"/>
      <c r="I29" s="31"/>
      <c r="J29" s="31"/>
      <c r="K29" s="31"/>
      <c r="L29" s="31"/>
      <c r="M29" s="31"/>
      <c r="N29" s="31"/>
      <c r="O29" s="31"/>
      <c r="P29" s="31"/>
    </row>
    <row r="30" spans="1:16" x14ac:dyDescent="0.2">
      <c r="A30" s="146" t="s">
        <v>315</v>
      </c>
      <c r="B30" s="144">
        <v>1098057399</v>
      </c>
      <c r="C30" s="144" t="s">
        <v>294</v>
      </c>
      <c r="D30" s="144">
        <v>1431</v>
      </c>
      <c r="E30" s="144">
        <v>0</v>
      </c>
      <c r="F30" s="144">
        <v>555090909</v>
      </c>
      <c r="G30" s="145" t="s">
        <v>277</v>
      </c>
      <c r="H30" s="31"/>
      <c r="I30" s="31"/>
      <c r="J30" s="31"/>
      <c r="K30" s="31"/>
      <c r="L30" s="31"/>
      <c r="M30" s="31"/>
      <c r="N30" s="31"/>
      <c r="O30" s="31"/>
      <c r="P30" s="31"/>
    </row>
    <row r="31" spans="1:16" x14ac:dyDescent="0.2">
      <c r="A31" s="143" t="s">
        <v>316</v>
      </c>
      <c r="B31" s="144">
        <v>1011508882</v>
      </c>
      <c r="C31" s="144" t="s">
        <v>281</v>
      </c>
      <c r="D31" s="144">
        <v>1431</v>
      </c>
      <c r="E31" s="144">
        <v>0</v>
      </c>
      <c r="F31" s="144">
        <v>549855554</v>
      </c>
      <c r="G31" s="145" t="s">
        <v>277</v>
      </c>
      <c r="H31" s="31"/>
      <c r="I31" s="31"/>
      <c r="J31" s="31"/>
      <c r="K31" s="31"/>
      <c r="L31" s="31"/>
      <c r="M31" s="31"/>
      <c r="N31" s="31"/>
      <c r="O31" s="31"/>
      <c r="P31" s="31"/>
    </row>
    <row r="32" spans="1:16" x14ac:dyDescent="0.2">
      <c r="A32" s="146" t="s">
        <v>317</v>
      </c>
      <c r="B32" s="144">
        <v>1034118032</v>
      </c>
      <c r="C32" s="144" t="s">
        <v>281</v>
      </c>
      <c r="D32" s="144">
        <v>1431</v>
      </c>
      <c r="E32" s="144">
        <v>0</v>
      </c>
      <c r="F32" s="144">
        <v>556805805</v>
      </c>
      <c r="G32" s="145" t="s">
        <v>277</v>
      </c>
      <c r="H32" s="31"/>
      <c r="I32" s="31"/>
      <c r="J32" s="31"/>
      <c r="K32" s="31"/>
      <c r="L32" s="31"/>
      <c r="M32" s="31"/>
      <c r="N32" s="31"/>
      <c r="O32" s="31"/>
      <c r="P32" s="31"/>
    </row>
    <row r="33" spans="1:16" x14ac:dyDescent="0.2">
      <c r="A33" s="143" t="s">
        <v>318</v>
      </c>
      <c r="B33" s="144">
        <v>1048091480</v>
      </c>
      <c r="C33" s="144" t="s">
        <v>281</v>
      </c>
      <c r="D33" s="144">
        <v>1431</v>
      </c>
      <c r="E33" s="144">
        <v>0</v>
      </c>
      <c r="F33" s="144">
        <v>555460009</v>
      </c>
      <c r="G33" s="145" t="s">
        <v>277</v>
      </c>
      <c r="H33" s="31"/>
      <c r="I33" s="31"/>
      <c r="J33" s="31"/>
      <c r="K33" s="31"/>
      <c r="L33" s="31"/>
      <c r="M33" s="31"/>
      <c r="N33" s="31"/>
      <c r="O33" s="31"/>
      <c r="P33" s="31"/>
    </row>
    <row r="34" spans="1:16" x14ac:dyDescent="0.2">
      <c r="A34" s="146" t="s">
        <v>319</v>
      </c>
      <c r="B34" s="144">
        <v>1040537985</v>
      </c>
      <c r="C34" s="144" t="s">
        <v>294</v>
      </c>
      <c r="D34" s="144">
        <v>1431</v>
      </c>
      <c r="E34" s="144">
        <v>0</v>
      </c>
      <c r="F34" s="144">
        <v>500505253</v>
      </c>
      <c r="G34" s="145" t="s">
        <v>277</v>
      </c>
      <c r="H34" s="31"/>
      <c r="I34" s="31"/>
      <c r="J34" s="31"/>
      <c r="K34" s="31"/>
      <c r="L34" s="31"/>
      <c r="M34" s="31"/>
      <c r="N34" s="31"/>
      <c r="O34" s="31"/>
      <c r="P34" s="31"/>
    </row>
    <row r="35" spans="1:16" x14ac:dyDescent="0.2">
      <c r="A35" s="143" t="s">
        <v>320</v>
      </c>
      <c r="B35" s="144">
        <v>1018361806</v>
      </c>
      <c r="C35" s="144" t="s">
        <v>294</v>
      </c>
      <c r="D35" s="144">
        <v>1431</v>
      </c>
      <c r="E35" s="144">
        <v>0</v>
      </c>
      <c r="F35" s="144">
        <v>530330033</v>
      </c>
      <c r="G35" s="145" t="s">
        <v>277</v>
      </c>
      <c r="H35" s="31"/>
      <c r="I35" s="31"/>
      <c r="J35" s="31"/>
      <c r="K35" s="31"/>
      <c r="L35" s="31"/>
      <c r="M35" s="31"/>
      <c r="N35" s="31"/>
      <c r="O35" s="31"/>
      <c r="P35" s="31"/>
    </row>
    <row r="36" spans="1:16" x14ac:dyDescent="0.2">
      <c r="A36" s="146" t="s">
        <v>321</v>
      </c>
      <c r="B36" s="144">
        <v>1066931146</v>
      </c>
      <c r="C36" s="144" t="s">
        <v>294</v>
      </c>
      <c r="D36" s="144">
        <v>1431</v>
      </c>
      <c r="E36" s="144">
        <v>0</v>
      </c>
      <c r="F36" s="144">
        <v>555223535</v>
      </c>
      <c r="G36" s="145" t="s">
        <v>277</v>
      </c>
      <c r="H36" s="31"/>
      <c r="I36" s="31"/>
      <c r="J36" s="31"/>
      <c r="K36" s="31"/>
      <c r="L36" s="31"/>
      <c r="M36" s="31"/>
      <c r="N36" s="31"/>
      <c r="O36" s="31"/>
      <c r="P36" s="31"/>
    </row>
    <row r="37" spans="1:16" x14ac:dyDescent="0.2">
      <c r="A37" s="143" t="s">
        <v>322</v>
      </c>
      <c r="B37" s="144">
        <v>1070493083</v>
      </c>
      <c r="C37" s="144" t="s">
        <v>310</v>
      </c>
      <c r="D37" s="144">
        <v>1431</v>
      </c>
      <c r="E37" s="144">
        <v>0</v>
      </c>
      <c r="F37" s="144">
        <v>547720000</v>
      </c>
      <c r="G37" s="145" t="s">
        <v>277</v>
      </c>
      <c r="H37" s="31"/>
      <c r="I37" s="31"/>
      <c r="J37" s="31"/>
      <c r="K37" s="31"/>
      <c r="L37" s="31"/>
      <c r="M37" s="31"/>
      <c r="N37" s="31"/>
      <c r="O37" s="31"/>
      <c r="P37" s="31"/>
    </row>
    <row r="38" spans="1:16" x14ac:dyDescent="0.2">
      <c r="A38" s="146" t="s">
        <v>323</v>
      </c>
      <c r="B38" s="144">
        <v>1070355753</v>
      </c>
      <c r="C38" s="144" t="s">
        <v>294</v>
      </c>
      <c r="D38" s="144">
        <v>1431</v>
      </c>
      <c r="E38" s="144">
        <v>0</v>
      </c>
      <c r="F38" s="144">
        <v>556100001</v>
      </c>
      <c r="G38" s="145" t="s">
        <v>277</v>
      </c>
      <c r="H38" s="31"/>
      <c r="I38" s="31"/>
      <c r="J38" s="31"/>
      <c r="K38" s="31"/>
      <c r="L38" s="31"/>
      <c r="M38" s="31"/>
      <c r="N38" s="31"/>
      <c r="O38" s="31"/>
      <c r="P38" s="31"/>
    </row>
    <row r="39" spans="1:16" x14ac:dyDescent="0.2">
      <c r="A39" s="143" t="s">
        <v>324</v>
      </c>
      <c r="B39" s="144">
        <v>1077407979</v>
      </c>
      <c r="C39" s="144" t="s">
        <v>310</v>
      </c>
      <c r="D39" s="144">
        <v>1431</v>
      </c>
      <c r="E39" s="144">
        <v>0</v>
      </c>
      <c r="F39" s="144">
        <v>506100001</v>
      </c>
      <c r="G39" s="145" t="s">
        <v>277</v>
      </c>
      <c r="H39" s="31"/>
      <c r="I39" s="31"/>
      <c r="J39" s="31"/>
      <c r="K39" s="31"/>
      <c r="L39" s="31"/>
      <c r="M39" s="31"/>
      <c r="N39" s="31"/>
      <c r="O39" s="31"/>
      <c r="P39" s="31"/>
    </row>
    <row r="40" spans="1:16" x14ac:dyDescent="0.2">
      <c r="A40" s="146" t="s">
        <v>325</v>
      </c>
      <c r="B40" s="144">
        <v>1051141479</v>
      </c>
      <c r="C40" s="144" t="s">
        <v>281</v>
      </c>
      <c r="D40" s="144">
        <v>1432</v>
      </c>
      <c r="E40" s="144">
        <v>0</v>
      </c>
      <c r="F40" s="144">
        <v>503236923</v>
      </c>
      <c r="G40" s="145" t="s">
        <v>277</v>
      </c>
      <c r="H40" s="31"/>
      <c r="I40" s="31"/>
      <c r="J40" s="31"/>
      <c r="K40" s="31"/>
      <c r="L40" s="31"/>
      <c r="M40" s="31"/>
      <c r="N40" s="31"/>
      <c r="O40" s="31"/>
      <c r="P40" s="31"/>
    </row>
    <row r="41" spans="1:16" x14ac:dyDescent="0.2">
      <c r="A41" s="143" t="s">
        <v>326</v>
      </c>
      <c r="B41" s="144">
        <v>1005025182</v>
      </c>
      <c r="C41" s="144" t="s">
        <v>281</v>
      </c>
      <c r="D41" s="144">
        <v>1432</v>
      </c>
      <c r="E41" s="144">
        <v>0</v>
      </c>
      <c r="F41" s="144">
        <v>553303366</v>
      </c>
      <c r="G41" s="145" t="s">
        <v>277</v>
      </c>
      <c r="H41" s="31"/>
      <c r="I41" s="31"/>
      <c r="J41" s="31"/>
      <c r="K41" s="31"/>
      <c r="L41" s="31"/>
      <c r="M41" s="31"/>
      <c r="N41" s="31"/>
      <c r="O41" s="31"/>
      <c r="P41" s="31"/>
    </row>
    <row r="42" spans="1:16" x14ac:dyDescent="0.2">
      <c r="A42" s="146" t="s">
        <v>327</v>
      </c>
      <c r="B42" s="144">
        <v>1000138618</v>
      </c>
      <c r="C42" s="144" t="s">
        <v>281</v>
      </c>
      <c r="D42" s="144">
        <v>1433</v>
      </c>
      <c r="E42" s="144">
        <v>0</v>
      </c>
      <c r="F42" s="144">
        <v>554212656</v>
      </c>
      <c r="G42" s="145" t="s">
        <v>277</v>
      </c>
      <c r="H42" s="31"/>
      <c r="I42" s="31"/>
      <c r="J42" s="31"/>
      <c r="K42" s="31"/>
      <c r="L42" s="31"/>
      <c r="M42" s="31"/>
      <c r="N42" s="31"/>
      <c r="O42" s="31"/>
      <c r="P42" s="31"/>
    </row>
    <row r="43" spans="1:16" x14ac:dyDescent="0.2">
      <c r="A43" s="143" t="s">
        <v>328</v>
      </c>
      <c r="B43" s="144">
        <v>1047055916</v>
      </c>
      <c r="C43" s="144" t="s">
        <v>329</v>
      </c>
      <c r="D43" s="144">
        <v>1433</v>
      </c>
      <c r="E43" s="144">
        <v>0</v>
      </c>
      <c r="F43" s="144">
        <v>505201331</v>
      </c>
      <c r="G43" s="145" t="s">
        <v>277</v>
      </c>
      <c r="H43" s="31"/>
      <c r="I43" s="31"/>
      <c r="J43" s="31"/>
      <c r="K43" s="31"/>
      <c r="L43" s="31"/>
      <c r="M43" s="31"/>
      <c r="N43" s="31"/>
      <c r="O43" s="31"/>
      <c r="P43" s="31"/>
    </row>
    <row r="44" spans="1:16" x14ac:dyDescent="0.2">
      <c r="A44" s="146" t="s">
        <v>330</v>
      </c>
      <c r="B44" s="144">
        <v>1040515585</v>
      </c>
      <c r="C44" s="144" t="s">
        <v>294</v>
      </c>
      <c r="D44" s="144">
        <v>1433</v>
      </c>
      <c r="E44" s="144">
        <v>0</v>
      </c>
      <c r="F44" s="144">
        <v>505460004</v>
      </c>
      <c r="G44" s="145" t="s">
        <v>277</v>
      </c>
      <c r="H44" s="31"/>
      <c r="I44" s="31"/>
      <c r="J44" s="31"/>
      <c r="K44" s="31"/>
      <c r="L44" s="31"/>
      <c r="M44" s="31"/>
      <c r="N44" s="31"/>
      <c r="O44" s="31"/>
      <c r="P44" s="31"/>
    </row>
    <row r="45" spans="1:16" x14ac:dyDescent="0.2">
      <c r="A45" s="143" t="s">
        <v>331</v>
      </c>
      <c r="B45" s="144">
        <v>1040515577</v>
      </c>
      <c r="C45" s="144" t="s">
        <v>294</v>
      </c>
      <c r="D45" s="144">
        <v>1433</v>
      </c>
      <c r="E45" s="144">
        <v>0</v>
      </c>
      <c r="F45" s="144">
        <v>555000002</v>
      </c>
      <c r="G45" s="145" t="s">
        <v>277</v>
      </c>
      <c r="H45" s="31"/>
      <c r="I45" s="31"/>
      <c r="J45" s="31"/>
      <c r="K45" s="31"/>
      <c r="L45" s="31"/>
      <c r="M45" s="31"/>
      <c r="N45" s="31"/>
      <c r="O45" s="31"/>
      <c r="P45" s="31"/>
    </row>
    <row r="46" spans="1:16" x14ac:dyDescent="0.2">
      <c r="A46" s="146" t="s">
        <v>332</v>
      </c>
      <c r="B46" s="144">
        <v>1067163178</v>
      </c>
      <c r="C46" s="144" t="s">
        <v>310</v>
      </c>
      <c r="D46" s="144">
        <v>1433</v>
      </c>
      <c r="E46" s="144">
        <v>0</v>
      </c>
      <c r="F46" s="144">
        <v>555985559</v>
      </c>
      <c r="G46" s="145" t="s">
        <v>277</v>
      </c>
      <c r="H46" s="31"/>
      <c r="I46" s="31"/>
      <c r="J46" s="31"/>
      <c r="K46" s="31"/>
      <c r="L46" s="31"/>
      <c r="M46" s="31"/>
      <c r="N46" s="31"/>
      <c r="O46" s="31"/>
      <c r="P46" s="31"/>
    </row>
    <row r="47" spans="1:16" x14ac:dyDescent="0.2">
      <c r="A47" s="143" t="s">
        <v>333</v>
      </c>
      <c r="B47" s="144">
        <v>1068266152</v>
      </c>
      <c r="C47" s="144" t="s">
        <v>334</v>
      </c>
      <c r="D47" s="144">
        <v>1433</v>
      </c>
      <c r="E47" s="144">
        <v>0</v>
      </c>
      <c r="F47" s="144">
        <v>505266466</v>
      </c>
      <c r="G47" s="145" t="s">
        <v>277</v>
      </c>
      <c r="H47" s="31"/>
      <c r="I47" s="31"/>
      <c r="J47" s="31"/>
      <c r="K47" s="31"/>
      <c r="L47" s="31"/>
      <c r="M47" s="31"/>
      <c r="N47" s="31"/>
      <c r="O47" s="31"/>
      <c r="P47" s="31"/>
    </row>
    <row r="48" spans="1:16" x14ac:dyDescent="0.2">
      <c r="A48" s="146" t="s">
        <v>335</v>
      </c>
      <c r="B48" s="144">
        <v>1049680356</v>
      </c>
      <c r="C48" s="144" t="s">
        <v>294</v>
      </c>
      <c r="D48" s="144">
        <v>1436</v>
      </c>
      <c r="E48" s="144">
        <v>0</v>
      </c>
      <c r="F48" s="144">
        <v>555535557</v>
      </c>
      <c r="G48" s="145" t="s">
        <v>277</v>
      </c>
      <c r="H48" s="31"/>
      <c r="I48" s="31"/>
      <c r="J48" s="31"/>
      <c r="K48" s="31"/>
      <c r="L48" s="31"/>
      <c r="M48" s="31"/>
      <c r="N48" s="31"/>
      <c r="O48" s="31"/>
      <c r="P48" s="31"/>
    </row>
    <row r="49" spans="1:16" x14ac:dyDescent="0.2">
      <c r="A49" s="143" t="s">
        <v>336</v>
      </c>
      <c r="B49" s="144">
        <v>1104793839</v>
      </c>
      <c r="C49" s="144" t="s">
        <v>294</v>
      </c>
      <c r="D49" s="144">
        <v>1436</v>
      </c>
      <c r="E49" s="144">
        <v>0</v>
      </c>
      <c r="F49" s="144">
        <v>554433358</v>
      </c>
      <c r="G49" s="145" t="s">
        <v>277</v>
      </c>
      <c r="H49" s="31"/>
      <c r="I49" s="31"/>
      <c r="J49" s="31"/>
      <c r="K49" s="31"/>
      <c r="L49" s="31"/>
      <c r="M49" s="31"/>
      <c r="N49" s="31"/>
      <c r="O49" s="31"/>
      <c r="P49" s="31"/>
    </row>
    <row r="50" spans="1:16" x14ac:dyDescent="0.2">
      <c r="A50" s="146" t="s">
        <v>337</v>
      </c>
      <c r="B50" s="144">
        <v>1040537993</v>
      </c>
      <c r="C50" s="144" t="s">
        <v>294</v>
      </c>
      <c r="D50" s="144">
        <v>1436</v>
      </c>
      <c r="E50" s="144">
        <v>0</v>
      </c>
      <c r="F50" s="144">
        <v>551374180</v>
      </c>
      <c r="G50" s="145" t="s">
        <v>277</v>
      </c>
      <c r="H50" s="31"/>
      <c r="I50" s="31"/>
      <c r="J50" s="31"/>
      <c r="K50" s="31"/>
      <c r="L50" s="31"/>
      <c r="M50" s="31"/>
      <c r="N50" s="31"/>
      <c r="O50" s="31"/>
      <c r="P50" s="31"/>
    </row>
    <row r="51" spans="1:16" x14ac:dyDescent="0.2">
      <c r="A51" s="143" t="s">
        <v>338</v>
      </c>
      <c r="B51" s="144">
        <v>1047181241</v>
      </c>
      <c r="C51" s="144" t="s">
        <v>299</v>
      </c>
      <c r="D51" s="144">
        <v>1436</v>
      </c>
      <c r="E51" s="144">
        <v>0</v>
      </c>
      <c r="F51" s="144">
        <v>555110011</v>
      </c>
      <c r="G51" s="145" t="s">
        <v>277</v>
      </c>
      <c r="H51" s="31"/>
      <c r="I51" s="31"/>
      <c r="J51" s="31"/>
      <c r="K51" s="31"/>
      <c r="L51" s="31"/>
      <c r="M51" s="31"/>
      <c r="N51" s="31"/>
      <c r="O51" s="31"/>
      <c r="P51" s="31"/>
    </row>
    <row r="52" spans="1:16" x14ac:dyDescent="0.2">
      <c r="A52" s="146" t="s">
        <v>339</v>
      </c>
      <c r="B52" s="144">
        <v>1048390924</v>
      </c>
      <c r="C52" s="144" t="s">
        <v>281</v>
      </c>
      <c r="D52" s="144">
        <v>1436</v>
      </c>
      <c r="E52" s="144">
        <v>0</v>
      </c>
      <c r="F52" s="144">
        <v>533000008</v>
      </c>
      <c r="G52" s="145" t="s">
        <v>277</v>
      </c>
      <c r="H52" s="31"/>
      <c r="I52" s="31"/>
      <c r="J52" s="31"/>
      <c r="K52" s="31"/>
      <c r="L52" s="31"/>
      <c r="M52" s="31"/>
      <c r="N52" s="31"/>
      <c r="O52" s="31"/>
      <c r="P52" s="31"/>
    </row>
    <row r="53" spans="1:16" x14ac:dyDescent="0.2">
      <c r="A53" s="143" t="s">
        <v>340</v>
      </c>
      <c r="B53" s="144">
        <v>1083151082</v>
      </c>
      <c r="C53" s="144" t="s">
        <v>310</v>
      </c>
      <c r="D53" s="144">
        <v>1436</v>
      </c>
      <c r="E53" s="144">
        <v>0</v>
      </c>
      <c r="F53" s="144">
        <v>500220220</v>
      </c>
      <c r="G53" s="145" t="s">
        <v>277</v>
      </c>
      <c r="H53" s="31"/>
      <c r="I53" s="31"/>
      <c r="J53" s="31"/>
      <c r="K53" s="31"/>
      <c r="L53" s="31"/>
      <c r="M53" s="31"/>
      <c r="N53" s="31"/>
      <c r="O53" s="31"/>
      <c r="P53" s="31"/>
    </row>
    <row r="54" spans="1:16" x14ac:dyDescent="0.2">
      <c r="A54" s="146" t="s">
        <v>341</v>
      </c>
      <c r="B54" s="144">
        <v>1089157356</v>
      </c>
      <c r="C54" s="144" t="s">
        <v>310</v>
      </c>
      <c r="D54" s="144">
        <v>1436</v>
      </c>
      <c r="E54" s="144">
        <v>0</v>
      </c>
      <c r="F54" s="144">
        <v>505220220</v>
      </c>
      <c r="G54" s="145" t="s">
        <v>277</v>
      </c>
      <c r="H54" s="31"/>
      <c r="I54" s="31"/>
      <c r="J54" s="31"/>
      <c r="K54" s="31"/>
      <c r="L54" s="31"/>
      <c r="M54" s="31"/>
      <c r="N54" s="31"/>
      <c r="O54" s="31"/>
      <c r="P54" s="31"/>
    </row>
    <row r="55" spans="1:16" x14ac:dyDescent="0.2">
      <c r="A55" s="143" t="s">
        <v>342</v>
      </c>
      <c r="B55" s="144">
        <v>1081776633</v>
      </c>
      <c r="C55" s="144" t="s">
        <v>310</v>
      </c>
      <c r="D55" s="144">
        <v>1436</v>
      </c>
      <c r="E55" s="144">
        <v>0</v>
      </c>
      <c r="F55" s="144">
        <v>553225225</v>
      </c>
      <c r="G55" s="145" t="s">
        <v>277</v>
      </c>
      <c r="H55" s="31"/>
      <c r="I55" s="31"/>
      <c r="J55" s="31"/>
      <c r="K55" s="31"/>
      <c r="L55" s="31"/>
      <c r="M55" s="31"/>
      <c r="N55" s="31"/>
      <c r="O55" s="31"/>
      <c r="P55" s="31"/>
    </row>
    <row r="56" spans="1:16" x14ac:dyDescent="0.2">
      <c r="A56" s="146" t="s">
        <v>343</v>
      </c>
      <c r="B56" s="144">
        <v>1027054640</v>
      </c>
      <c r="C56" s="144" t="s">
        <v>281</v>
      </c>
      <c r="D56" s="144">
        <v>1436</v>
      </c>
      <c r="E56" s="144">
        <v>0</v>
      </c>
      <c r="F56" s="144">
        <v>555111222</v>
      </c>
      <c r="G56" s="145" t="s">
        <v>277</v>
      </c>
      <c r="H56" s="31"/>
      <c r="I56" s="31"/>
      <c r="J56" s="31"/>
      <c r="K56" s="31"/>
      <c r="L56" s="31"/>
      <c r="M56" s="31"/>
      <c r="N56" s="31"/>
      <c r="O56" s="31"/>
      <c r="P56" s="31"/>
    </row>
    <row r="57" spans="1:16" x14ac:dyDescent="0.2">
      <c r="A57" s="143" t="s">
        <v>344</v>
      </c>
      <c r="B57" s="144">
        <v>1086509310</v>
      </c>
      <c r="C57" s="144" t="s">
        <v>294</v>
      </c>
      <c r="D57" s="144">
        <v>1436</v>
      </c>
      <c r="E57" s="144">
        <v>0</v>
      </c>
      <c r="F57" s="144">
        <v>555010001</v>
      </c>
      <c r="G57" s="145" t="s">
        <v>277</v>
      </c>
      <c r="H57" s="31"/>
      <c r="I57" s="31"/>
      <c r="J57" s="31"/>
      <c r="K57" s="31"/>
      <c r="L57" s="31"/>
      <c r="M57" s="31"/>
      <c r="N57" s="31"/>
      <c r="O57" s="31"/>
      <c r="P57" s="31"/>
    </row>
    <row r="58" spans="1:16" x14ac:dyDescent="0.2">
      <c r="A58" s="146" t="s">
        <v>345</v>
      </c>
      <c r="B58" s="144">
        <v>1086509351</v>
      </c>
      <c r="C58" s="144" t="s">
        <v>294</v>
      </c>
      <c r="D58" s="144">
        <v>1436</v>
      </c>
      <c r="E58" s="144">
        <v>0</v>
      </c>
      <c r="F58" s="144">
        <v>550111144</v>
      </c>
      <c r="G58" s="145" t="s">
        <v>277</v>
      </c>
      <c r="H58" s="31"/>
      <c r="I58" s="31"/>
      <c r="J58" s="31"/>
      <c r="K58" s="31"/>
      <c r="L58" s="31"/>
      <c r="M58" s="31"/>
      <c r="N58" s="31"/>
      <c r="O58" s="31"/>
      <c r="P58" s="31"/>
    </row>
    <row r="59" spans="1:16" x14ac:dyDescent="0.2">
      <c r="A59" s="143" t="s">
        <v>346</v>
      </c>
      <c r="B59" s="144">
        <v>1009913797</v>
      </c>
      <c r="C59" s="144" t="s">
        <v>299</v>
      </c>
      <c r="D59" s="144">
        <v>1436</v>
      </c>
      <c r="E59" s="144">
        <v>0</v>
      </c>
      <c r="F59" s="144">
        <v>560706058</v>
      </c>
      <c r="G59" s="145" t="s">
        <v>277</v>
      </c>
      <c r="H59" s="31"/>
      <c r="I59" s="31"/>
      <c r="J59" s="31"/>
      <c r="K59" s="31"/>
      <c r="L59" s="31"/>
      <c r="M59" s="31"/>
      <c r="N59" s="31"/>
      <c r="O59" s="31"/>
      <c r="P59" s="31"/>
    </row>
    <row r="60" spans="1:16" x14ac:dyDescent="0.2">
      <c r="A60" s="146" t="s">
        <v>347</v>
      </c>
      <c r="B60" s="144">
        <v>1058792837</v>
      </c>
      <c r="C60" s="144" t="s">
        <v>299</v>
      </c>
      <c r="D60" s="144">
        <v>1436</v>
      </c>
      <c r="E60" s="144">
        <v>0</v>
      </c>
      <c r="F60" s="144">
        <v>550505659</v>
      </c>
      <c r="G60" s="145" t="s">
        <v>277</v>
      </c>
      <c r="H60" s="31"/>
      <c r="I60" s="31"/>
      <c r="J60" s="31"/>
      <c r="K60" s="31"/>
      <c r="L60" s="31"/>
      <c r="M60" s="31"/>
      <c r="N60" s="31"/>
      <c r="O60" s="31"/>
      <c r="P60" s="31"/>
    </row>
    <row r="61" spans="1:16" x14ac:dyDescent="0.2">
      <c r="A61" s="143" t="s">
        <v>348</v>
      </c>
      <c r="B61" s="144">
        <v>1067790673</v>
      </c>
      <c r="C61" s="144" t="s">
        <v>310</v>
      </c>
      <c r="D61" s="144">
        <v>1436</v>
      </c>
      <c r="E61" s="144">
        <v>0</v>
      </c>
      <c r="F61" s="144">
        <v>500212121</v>
      </c>
      <c r="G61" s="145" t="s">
        <v>277</v>
      </c>
      <c r="H61" s="31"/>
      <c r="I61" s="31"/>
      <c r="J61" s="31"/>
      <c r="K61" s="31"/>
      <c r="L61" s="31"/>
      <c r="M61" s="31"/>
      <c r="N61" s="31"/>
      <c r="O61" s="31"/>
      <c r="P61" s="31"/>
    </row>
    <row r="62" spans="1:16" x14ac:dyDescent="0.2">
      <c r="A62" s="146" t="s">
        <v>349</v>
      </c>
      <c r="B62" s="144">
        <v>1091452332</v>
      </c>
      <c r="C62" s="144" t="s">
        <v>310</v>
      </c>
      <c r="D62" s="144">
        <v>1436</v>
      </c>
      <c r="E62" s="144">
        <v>0</v>
      </c>
      <c r="F62" s="144">
        <v>555110100</v>
      </c>
      <c r="G62" s="145" t="s">
        <v>277</v>
      </c>
      <c r="H62" s="31"/>
      <c r="I62" s="31"/>
      <c r="J62" s="31"/>
      <c r="K62" s="31"/>
      <c r="L62" s="31"/>
      <c r="M62" s="31"/>
      <c r="N62" s="31"/>
      <c r="O62" s="31"/>
      <c r="P62" s="31"/>
    </row>
    <row r="63" spans="1:16" x14ac:dyDescent="0.2">
      <c r="A63" s="143" t="s">
        <v>350</v>
      </c>
      <c r="B63" s="144">
        <v>1092977535</v>
      </c>
      <c r="C63" s="144" t="s">
        <v>310</v>
      </c>
      <c r="D63" s="144">
        <v>1436</v>
      </c>
      <c r="E63" s="144">
        <v>0</v>
      </c>
      <c r="F63" s="144">
        <v>500212121</v>
      </c>
      <c r="G63" s="145" t="s">
        <v>277</v>
      </c>
      <c r="H63" s="31"/>
      <c r="I63" s="31"/>
      <c r="J63" s="31"/>
      <c r="K63" s="31"/>
      <c r="L63" s="31"/>
      <c r="M63" s="31"/>
      <c r="N63" s="31"/>
      <c r="O63" s="31"/>
      <c r="P63" s="31"/>
    </row>
    <row r="64" spans="1:16" x14ac:dyDescent="0.2">
      <c r="A64" s="146" t="s">
        <v>351</v>
      </c>
      <c r="B64" s="144">
        <v>1097414021</v>
      </c>
      <c r="C64" s="144" t="s">
        <v>310</v>
      </c>
      <c r="D64" s="144">
        <v>1436</v>
      </c>
      <c r="E64" s="144">
        <v>0</v>
      </c>
      <c r="F64" s="144">
        <v>500212121</v>
      </c>
      <c r="G64" s="145" t="s">
        <v>277</v>
      </c>
      <c r="H64" s="31"/>
      <c r="I64" s="31"/>
      <c r="J64" s="31"/>
      <c r="K64" s="31"/>
      <c r="L64" s="31"/>
      <c r="M64" s="31"/>
      <c r="N64" s="31"/>
      <c r="O64" s="31"/>
      <c r="P64" s="31"/>
    </row>
    <row r="65" spans="1:16" x14ac:dyDescent="0.2">
      <c r="A65" s="143" t="s">
        <v>352</v>
      </c>
      <c r="B65" s="144">
        <v>1055038184</v>
      </c>
      <c r="C65" s="144" t="s">
        <v>281</v>
      </c>
      <c r="D65" s="144">
        <v>1436</v>
      </c>
      <c r="E65" s="144">
        <v>0</v>
      </c>
      <c r="F65" s="144">
        <v>555119191</v>
      </c>
      <c r="G65" s="145" t="s">
        <v>277</v>
      </c>
      <c r="H65" s="31"/>
      <c r="I65" s="31"/>
      <c r="J65" s="31"/>
      <c r="K65" s="31"/>
      <c r="L65" s="31"/>
      <c r="M65" s="31"/>
      <c r="N65" s="31"/>
      <c r="O65" s="31"/>
      <c r="P65" s="31"/>
    </row>
    <row r="66" spans="1:16" x14ac:dyDescent="0.2">
      <c r="A66" s="146" t="s">
        <v>353</v>
      </c>
      <c r="B66" s="144">
        <v>1075710739</v>
      </c>
      <c r="C66" s="144" t="s">
        <v>281</v>
      </c>
      <c r="D66" s="144">
        <v>1436</v>
      </c>
      <c r="E66" s="144">
        <v>0</v>
      </c>
      <c r="F66" s="144">
        <v>533218818</v>
      </c>
      <c r="G66" s="145" t="s">
        <v>277</v>
      </c>
      <c r="H66" s="31"/>
      <c r="I66" s="31"/>
      <c r="J66" s="31"/>
      <c r="K66" s="31"/>
      <c r="L66" s="31"/>
      <c r="M66" s="31"/>
      <c r="N66" s="31"/>
      <c r="O66" s="31"/>
      <c r="P66" s="31"/>
    </row>
    <row r="67" spans="1:16" x14ac:dyDescent="0.2">
      <c r="A67" s="143" t="s">
        <v>354</v>
      </c>
      <c r="B67" s="144">
        <v>1035850088</v>
      </c>
      <c r="C67" s="144" t="s">
        <v>281</v>
      </c>
      <c r="D67" s="144">
        <v>1436</v>
      </c>
      <c r="E67" s="144">
        <v>0</v>
      </c>
      <c r="F67" s="144">
        <v>505236272</v>
      </c>
      <c r="G67" s="145" t="s">
        <v>277</v>
      </c>
      <c r="H67" s="31"/>
      <c r="I67" s="31"/>
      <c r="J67" s="31"/>
      <c r="K67" s="31"/>
      <c r="L67" s="31"/>
      <c r="M67" s="31"/>
      <c r="N67" s="31"/>
      <c r="O67" s="31"/>
      <c r="P67" s="31"/>
    </row>
    <row r="68" spans="1:16" x14ac:dyDescent="0.2">
      <c r="A68" s="146" t="s">
        <v>355</v>
      </c>
      <c r="B68" s="144">
        <v>1093445870</v>
      </c>
      <c r="C68" s="144" t="s">
        <v>310</v>
      </c>
      <c r="D68" s="144">
        <v>1436</v>
      </c>
      <c r="E68" s="144">
        <v>0</v>
      </c>
      <c r="F68" s="144">
        <v>530828000</v>
      </c>
      <c r="G68" s="145" t="s">
        <v>277</v>
      </c>
      <c r="H68" s="31"/>
      <c r="I68" s="31"/>
      <c r="J68" s="31"/>
      <c r="K68" s="31"/>
      <c r="L68" s="31"/>
      <c r="M68" s="31"/>
      <c r="N68" s="31"/>
      <c r="O68" s="31"/>
      <c r="P68" s="31"/>
    </row>
    <row r="69" spans="1:16" x14ac:dyDescent="0.2">
      <c r="A69" s="143" t="s">
        <v>356</v>
      </c>
      <c r="B69" s="144">
        <v>1076159142</v>
      </c>
      <c r="C69" s="144" t="s">
        <v>310</v>
      </c>
      <c r="D69" s="144">
        <v>1436</v>
      </c>
      <c r="E69" s="144">
        <v>0</v>
      </c>
      <c r="F69" s="144">
        <v>557110020</v>
      </c>
      <c r="G69" s="145" t="s">
        <v>277</v>
      </c>
      <c r="H69" s="31"/>
      <c r="I69" s="31"/>
      <c r="J69" s="31"/>
      <c r="K69" s="31"/>
      <c r="L69" s="31"/>
      <c r="M69" s="31"/>
      <c r="N69" s="31"/>
      <c r="O69" s="31"/>
      <c r="P69" s="31"/>
    </row>
    <row r="70" spans="1:16" x14ac:dyDescent="0.2">
      <c r="A70" s="146" t="s">
        <v>357</v>
      </c>
      <c r="B70" s="144">
        <v>1094538830</v>
      </c>
      <c r="C70" s="144" t="s">
        <v>310</v>
      </c>
      <c r="D70" s="144">
        <v>1437</v>
      </c>
      <c r="E70" s="144">
        <v>0</v>
      </c>
      <c r="F70" s="144">
        <v>555220220</v>
      </c>
      <c r="G70" s="145" t="s">
        <v>277</v>
      </c>
      <c r="H70" s="31"/>
      <c r="I70" s="31"/>
      <c r="J70" s="31"/>
      <c r="K70" s="31"/>
      <c r="L70" s="31"/>
      <c r="M70" s="31"/>
      <c r="N70" s="31"/>
      <c r="O70" s="31"/>
      <c r="P70" s="31"/>
    </row>
    <row r="71" spans="1:16" x14ac:dyDescent="0.2">
      <c r="A71" s="143" t="s">
        <v>358</v>
      </c>
      <c r="B71" s="144">
        <v>1096346448</v>
      </c>
      <c r="C71" s="144" t="s">
        <v>310</v>
      </c>
      <c r="D71" s="144">
        <v>1437</v>
      </c>
      <c r="E71" s="144">
        <v>0</v>
      </c>
      <c r="F71" s="144">
        <v>555220220</v>
      </c>
      <c r="G71" s="145" t="s">
        <v>277</v>
      </c>
      <c r="H71" s="31"/>
      <c r="I71" s="31"/>
      <c r="J71" s="31"/>
      <c r="K71" s="31"/>
      <c r="L71" s="31"/>
      <c r="M71" s="31"/>
      <c r="N71" s="31"/>
      <c r="O71" s="31"/>
      <c r="P71" s="31"/>
    </row>
    <row r="72" spans="1:16" x14ac:dyDescent="0.2">
      <c r="A72" s="31"/>
      <c r="B72" s="31"/>
      <c r="C72" s="31"/>
      <c r="D72" s="31"/>
      <c r="E72" s="31"/>
      <c r="F72" s="31"/>
      <c r="G72" s="31"/>
      <c r="H72" s="31"/>
      <c r="I72" s="31"/>
      <c r="J72" s="31"/>
      <c r="K72" s="31"/>
      <c r="L72" s="31"/>
      <c r="M72" s="31"/>
      <c r="N72" s="31"/>
      <c r="O72" s="31"/>
      <c r="P72" s="31"/>
    </row>
    <row r="73" spans="1:16" x14ac:dyDescent="0.2">
      <c r="A73" s="31"/>
      <c r="B73" s="31"/>
      <c r="C73" s="31"/>
      <c r="D73" s="31"/>
      <c r="E73" s="31"/>
      <c r="F73" s="31"/>
      <c r="G73" s="31"/>
      <c r="H73" s="31"/>
      <c r="I73" s="31"/>
      <c r="J73" s="31"/>
      <c r="K73" s="31"/>
      <c r="L73" s="31"/>
      <c r="M73" s="31"/>
      <c r="N73" s="31"/>
      <c r="O73" s="31"/>
      <c r="P73" s="31"/>
    </row>
    <row r="74" spans="1:16" x14ac:dyDescent="0.2">
      <c r="A74" s="31"/>
      <c r="B74" s="31"/>
      <c r="C74" s="31"/>
      <c r="D74" s="31"/>
      <c r="E74" s="31"/>
      <c r="F74" s="31"/>
      <c r="G74" s="31"/>
      <c r="H74" s="31"/>
      <c r="I74" s="31"/>
      <c r="J74" s="31"/>
      <c r="K74" s="31"/>
      <c r="L74" s="31"/>
      <c r="M74" s="31"/>
      <c r="N74" s="31"/>
      <c r="O74" s="31"/>
      <c r="P74" s="31"/>
    </row>
    <row r="75" spans="1:16" x14ac:dyDescent="0.2">
      <c r="A75" s="31"/>
      <c r="B75" s="31"/>
      <c r="C75" s="31"/>
      <c r="D75" s="31"/>
      <c r="E75" s="31"/>
      <c r="F75" s="31"/>
      <c r="G75" s="31"/>
      <c r="H75" s="31"/>
      <c r="I75" s="31"/>
      <c r="J75" s="31"/>
      <c r="K75" s="31"/>
      <c r="L75" s="31"/>
      <c r="M75" s="31"/>
      <c r="N75" s="31"/>
      <c r="O75" s="31"/>
      <c r="P75" s="31"/>
    </row>
    <row r="76" spans="1:16" x14ac:dyDescent="0.2">
      <c r="A76" s="31"/>
      <c r="B76" s="31"/>
      <c r="C76" s="31"/>
      <c r="D76" s="31"/>
      <c r="E76" s="31"/>
      <c r="F76" s="31"/>
      <c r="G76" s="31"/>
      <c r="H76" s="31"/>
      <c r="I76" s="31"/>
      <c r="J76" s="31"/>
      <c r="K76" s="31"/>
      <c r="L76" s="31"/>
      <c r="M76" s="31"/>
      <c r="N76" s="31"/>
      <c r="O76" s="31"/>
      <c r="P76" s="31"/>
    </row>
    <row r="77" spans="1:16" x14ac:dyDescent="0.2">
      <c r="A77" s="31"/>
      <c r="B77" s="31"/>
      <c r="C77" s="31"/>
      <c r="D77" s="31"/>
      <c r="E77" s="31"/>
      <c r="F77" s="31"/>
      <c r="G77" s="31"/>
      <c r="H77" s="31"/>
      <c r="I77" s="31"/>
      <c r="J77" s="31"/>
      <c r="K77" s="31"/>
      <c r="L77" s="31"/>
      <c r="M77" s="31"/>
      <c r="N77" s="31"/>
      <c r="O77" s="31"/>
      <c r="P77" s="31"/>
    </row>
    <row r="78" spans="1:16" x14ac:dyDescent="0.2">
      <c r="A78" s="31"/>
      <c r="B78" s="31"/>
      <c r="C78" s="31"/>
      <c r="D78" s="31"/>
      <c r="E78" s="31"/>
      <c r="F78" s="31"/>
      <c r="G78" s="31"/>
      <c r="H78" s="31"/>
      <c r="I78" s="31"/>
      <c r="J78" s="31"/>
      <c r="K78" s="31"/>
      <c r="L78" s="31"/>
      <c r="M78" s="31"/>
      <c r="N78" s="31"/>
      <c r="O78" s="31"/>
      <c r="P78" s="31"/>
    </row>
    <row r="79" spans="1:16" x14ac:dyDescent="0.2">
      <c r="A79" s="31"/>
      <c r="B79" s="31"/>
      <c r="C79" s="31"/>
      <c r="D79" s="31"/>
      <c r="E79" s="31"/>
      <c r="F79" s="31"/>
      <c r="G79" s="31"/>
      <c r="H79" s="31"/>
      <c r="I79" s="31"/>
      <c r="J79" s="31"/>
      <c r="K79" s="31"/>
      <c r="L79" s="31"/>
      <c r="M79" s="31"/>
      <c r="N79" s="31"/>
      <c r="O79" s="31"/>
      <c r="P79" s="31"/>
    </row>
    <row r="80" spans="1:16" x14ac:dyDescent="0.2">
      <c r="A80" s="31"/>
      <c r="B80" s="31"/>
      <c r="C80" s="31"/>
      <c r="D80" s="31"/>
      <c r="E80" s="31"/>
      <c r="F80" s="31"/>
      <c r="G80" s="31"/>
      <c r="H80" s="31"/>
      <c r="I80" s="31"/>
      <c r="J80" s="31"/>
      <c r="K80" s="31"/>
      <c r="L80" s="31"/>
      <c r="M80" s="31"/>
      <c r="N80" s="31"/>
      <c r="O80" s="31"/>
      <c r="P80" s="31"/>
    </row>
    <row r="81" spans="1:16" x14ac:dyDescent="0.2">
      <c r="A81" s="31"/>
      <c r="B81" s="31"/>
      <c r="C81" s="31"/>
      <c r="D81" s="31"/>
      <c r="E81" s="31"/>
      <c r="F81" s="31"/>
      <c r="G81" s="31"/>
      <c r="H81" s="31"/>
      <c r="I81" s="31"/>
      <c r="J81" s="31"/>
      <c r="K81" s="31"/>
      <c r="L81" s="31"/>
      <c r="M81" s="31"/>
      <c r="N81" s="31"/>
      <c r="O81" s="31"/>
      <c r="P81" s="31"/>
    </row>
    <row r="82" spans="1:16" x14ac:dyDescent="0.2">
      <c r="A82" s="31"/>
      <c r="B82" s="31"/>
      <c r="C82" s="31"/>
      <c r="D82" s="31"/>
      <c r="E82" s="31"/>
      <c r="F82" s="31"/>
      <c r="G82" s="31"/>
      <c r="H82" s="31"/>
      <c r="I82" s="31"/>
      <c r="J82" s="31"/>
      <c r="K82" s="31"/>
      <c r="L82" s="31"/>
      <c r="M82" s="31"/>
      <c r="N82" s="31"/>
      <c r="O82" s="31"/>
      <c r="P82" s="31"/>
    </row>
    <row r="83" spans="1:16" x14ac:dyDescent="0.2">
      <c r="A83" s="31"/>
      <c r="B83" s="31"/>
      <c r="C83" s="31"/>
      <c r="D83" s="31"/>
      <c r="E83" s="31"/>
      <c r="F83" s="31"/>
      <c r="G83" s="31"/>
      <c r="H83" s="31"/>
      <c r="I83" s="31"/>
      <c r="J83" s="31"/>
      <c r="K83" s="31"/>
      <c r="L83" s="31"/>
      <c r="M83" s="31"/>
      <c r="N83" s="31"/>
      <c r="O83" s="31"/>
      <c r="P83" s="31"/>
    </row>
    <row r="84" spans="1:16" x14ac:dyDescent="0.2">
      <c r="A84" s="31"/>
      <c r="B84" s="31"/>
      <c r="C84" s="31"/>
      <c r="D84" s="31"/>
      <c r="E84" s="31"/>
      <c r="F84" s="31"/>
      <c r="G84" s="31"/>
      <c r="H84" s="31"/>
      <c r="I84" s="31"/>
      <c r="J84" s="31"/>
      <c r="K84" s="31"/>
      <c r="L84" s="31"/>
      <c r="M84" s="31"/>
      <c r="N84" s="31"/>
      <c r="O84" s="31"/>
      <c r="P84" s="31"/>
    </row>
    <row r="85" spans="1:16" x14ac:dyDescent="0.2">
      <c r="A85" s="31"/>
      <c r="B85" s="31"/>
      <c r="C85" s="31"/>
      <c r="D85" s="31"/>
      <c r="E85" s="31"/>
      <c r="F85" s="31"/>
      <c r="G85" s="31"/>
      <c r="H85" s="31"/>
      <c r="I85" s="31"/>
      <c r="J85" s="31"/>
      <c r="K85" s="31"/>
      <c r="L85" s="31"/>
      <c r="M85" s="31"/>
      <c r="N85" s="31"/>
      <c r="O85" s="31"/>
      <c r="P85" s="31"/>
    </row>
    <row r="86" spans="1:16" x14ac:dyDescent="0.2">
      <c r="A86" s="31"/>
      <c r="B86" s="31"/>
      <c r="C86" s="31"/>
      <c r="D86" s="31"/>
      <c r="E86" s="31"/>
      <c r="F86" s="31"/>
      <c r="G86" s="31"/>
      <c r="H86" s="31"/>
      <c r="I86" s="31"/>
      <c r="J86" s="31"/>
      <c r="K86" s="31"/>
      <c r="L86" s="31"/>
      <c r="M86" s="31"/>
      <c r="N86" s="31"/>
      <c r="O86" s="31"/>
      <c r="P86" s="31"/>
    </row>
    <row r="87" spans="1:16" x14ac:dyDescent="0.2">
      <c r="A87" s="31"/>
      <c r="B87" s="31"/>
      <c r="C87" s="31"/>
      <c r="D87" s="31"/>
      <c r="E87" s="31"/>
      <c r="F87" s="31"/>
      <c r="G87" s="31"/>
      <c r="H87" s="31"/>
      <c r="I87" s="31"/>
      <c r="J87" s="31"/>
      <c r="K87" s="31"/>
      <c r="L87" s="31"/>
      <c r="M87" s="31"/>
      <c r="N87" s="31"/>
      <c r="O87" s="31"/>
      <c r="P87" s="31"/>
    </row>
    <row r="88" spans="1:16" x14ac:dyDescent="0.2">
      <c r="A88" s="31"/>
      <c r="B88" s="31"/>
      <c r="C88" s="31"/>
      <c r="D88" s="31"/>
      <c r="E88" s="31"/>
      <c r="F88" s="31"/>
      <c r="G88" s="31"/>
      <c r="H88" s="31"/>
      <c r="I88" s="31"/>
      <c r="J88" s="31"/>
      <c r="K88" s="31"/>
      <c r="L88" s="31"/>
      <c r="M88" s="31"/>
      <c r="N88" s="31"/>
      <c r="O88" s="31"/>
      <c r="P88" s="31"/>
    </row>
    <row r="89" spans="1:16" x14ac:dyDescent="0.2">
      <c r="A89" s="31"/>
      <c r="B89" s="31"/>
      <c r="C89" s="31"/>
      <c r="D89" s="31"/>
      <c r="E89" s="31"/>
      <c r="F89" s="31"/>
      <c r="G89" s="31"/>
      <c r="H89" s="31"/>
      <c r="I89" s="31"/>
      <c r="J89" s="31"/>
      <c r="K89" s="31"/>
      <c r="L89" s="31"/>
      <c r="M89" s="31"/>
      <c r="N89" s="31"/>
      <c r="O89" s="31"/>
      <c r="P89" s="31"/>
    </row>
    <row r="90" spans="1:16" x14ac:dyDescent="0.2">
      <c r="A90" s="31"/>
      <c r="B90" s="31"/>
      <c r="C90" s="31"/>
      <c r="D90" s="31"/>
      <c r="E90" s="31"/>
      <c r="F90" s="31"/>
      <c r="G90" s="31"/>
      <c r="H90" s="31"/>
      <c r="I90" s="31"/>
      <c r="J90" s="31"/>
      <c r="K90" s="31"/>
      <c r="L90" s="31"/>
      <c r="M90" s="31"/>
      <c r="N90" s="31"/>
      <c r="O90" s="31"/>
      <c r="P90" s="31"/>
    </row>
  </sheetData>
  <autoFilter ref="A1:A71"/>
  <pageMargins left="0.7" right="0.7" top="0.75" bottom="0.75" header="0.3" footer="0.3"/>
  <pageSetup scale="70"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rightToLeft="1" zoomScale="110" zoomScaleNormal="110" zoomScalePageLayoutView="70" workbookViewId="0">
      <selection sqref="A1:P11"/>
    </sheetView>
  </sheetViews>
  <sheetFormatPr defaultColWidth="8.875" defaultRowHeight="14.25" x14ac:dyDescent="0.2"/>
  <cols>
    <col min="1" max="1" width="30" customWidth="1"/>
    <col min="2" max="3" width="10.375" customWidth="1"/>
    <col min="4" max="4" width="12.875" customWidth="1"/>
    <col min="5" max="5" width="10.375" customWidth="1"/>
    <col min="6" max="6" width="11.875" customWidth="1"/>
    <col min="7" max="9" width="10.375" customWidth="1"/>
    <col min="10" max="12" width="11.375" customWidth="1"/>
    <col min="13" max="13" width="16.625" customWidth="1"/>
    <col min="14" max="14" width="12.625" customWidth="1"/>
    <col min="15" max="15" width="9.875" customWidth="1"/>
    <col min="16" max="16" width="20.375" customWidth="1"/>
  </cols>
  <sheetData>
    <row r="1" spans="1:21" ht="69" customHeight="1" x14ac:dyDescent="0.2">
      <c r="A1" s="32" t="s">
        <v>21</v>
      </c>
      <c r="B1" s="32" t="s">
        <v>22</v>
      </c>
      <c r="C1" s="32" t="s">
        <v>23</v>
      </c>
      <c r="D1" s="32" t="s">
        <v>24</v>
      </c>
      <c r="E1" s="32" t="s">
        <v>25</v>
      </c>
      <c r="F1" s="32" t="s">
        <v>50</v>
      </c>
      <c r="G1" s="32" t="s">
        <v>63</v>
      </c>
      <c r="H1" s="32" t="s">
        <v>64</v>
      </c>
      <c r="I1" s="32" t="s">
        <v>65</v>
      </c>
      <c r="J1" s="32" t="s">
        <v>66</v>
      </c>
      <c r="K1" s="32" t="s">
        <v>67</v>
      </c>
      <c r="L1" s="32" t="s">
        <v>68</v>
      </c>
      <c r="M1" s="32" t="s">
        <v>69</v>
      </c>
      <c r="N1" s="32" t="s">
        <v>70</v>
      </c>
      <c r="O1" s="32" t="s">
        <v>71</v>
      </c>
      <c r="P1" s="32" t="s">
        <v>72</v>
      </c>
      <c r="Q1" s="32"/>
      <c r="R1" s="32"/>
      <c r="S1" s="32"/>
      <c r="T1" s="32"/>
      <c r="U1" s="32"/>
    </row>
    <row r="2" spans="1:21" ht="134.25" customHeight="1" x14ac:dyDescent="0.2">
      <c r="A2" s="30" t="s">
        <v>51</v>
      </c>
      <c r="B2" s="30" t="s">
        <v>45</v>
      </c>
      <c r="C2" s="30" t="s">
        <v>46</v>
      </c>
      <c r="D2" s="30" t="s">
        <v>52</v>
      </c>
      <c r="E2" s="30" t="s">
        <v>53</v>
      </c>
      <c r="F2" s="30" t="s">
        <v>54</v>
      </c>
      <c r="G2" s="30" t="s">
        <v>47</v>
      </c>
      <c r="H2" s="30" t="s">
        <v>55</v>
      </c>
      <c r="I2" s="30" t="s">
        <v>56</v>
      </c>
      <c r="J2" s="30" t="s">
        <v>57</v>
      </c>
      <c r="K2" s="30" t="s">
        <v>58</v>
      </c>
      <c r="L2" s="30" t="s">
        <v>59</v>
      </c>
      <c r="M2" s="30" t="s">
        <v>60</v>
      </c>
      <c r="N2" s="30" t="s">
        <v>61</v>
      </c>
      <c r="O2" s="30" t="s">
        <v>62</v>
      </c>
      <c r="P2" s="30" t="s">
        <v>85</v>
      </c>
      <c r="Q2" s="31"/>
      <c r="R2" s="31"/>
      <c r="S2" s="31"/>
      <c r="T2" s="31"/>
      <c r="U2" s="31"/>
    </row>
    <row r="3" spans="1:21" ht="29.25" customHeight="1" x14ac:dyDescent="0.2">
      <c r="A3" s="147" t="s">
        <v>369</v>
      </c>
      <c r="B3" s="147">
        <v>1009518968</v>
      </c>
      <c r="C3" s="148" t="s">
        <v>276</v>
      </c>
      <c r="D3" s="147" t="s">
        <v>364</v>
      </c>
      <c r="E3" s="147" t="s">
        <v>383</v>
      </c>
      <c r="F3" s="147" t="s">
        <v>370</v>
      </c>
      <c r="G3" s="147">
        <v>1429</v>
      </c>
      <c r="H3" s="147" t="s">
        <v>359</v>
      </c>
      <c r="I3" s="147"/>
      <c r="J3" s="147">
        <v>0</v>
      </c>
      <c r="K3" s="144">
        <v>555223535</v>
      </c>
      <c r="L3" s="147" t="s">
        <v>363</v>
      </c>
      <c r="M3" s="147" t="s">
        <v>360</v>
      </c>
      <c r="N3" s="147" t="s">
        <v>361</v>
      </c>
      <c r="O3" s="147">
        <v>0</v>
      </c>
      <c r="P3" s="147" t="s">
        <v>362</v>
      </c>
      <c r="Q3" s="31"/>
      <c r="R3" s="31"/>
      <c r="S3" s="31"/>
      <c r="T3" s="31"/>
      <c r="U3" s="31"/>
    </row>
    <row r="4" spans="1:21" ht="29.25" customHeight="1" x14ac:dyDescent="0.2">
      <c r="A4" s="147" t="s">
        <v>371</v>
      </c>
      <c r="B4" s="147">
        <v>1045688908</v>
      </c>
      <c r="C4" s="148" t="s">
        <v>287</v>
      </c>
      <c r="D4" s="147" t="s">
        <v>365</v>
      </c>
      <c r="E4" s="147" t="s">
        <v>381</v>
      </c>
      <c r="F4" s="147" t="s">
        <v>370</v>
      </c>
      <c r="G4" s="147">
        <v>1429</v>
      </c>
      <c r="H4" s="147" t="s">
        <v>359</v>
      </c>
      <c r="I4" s="147"/>
      <c r="J4" s="147">
        <v>0</v>
      </c>
      <c r="K4" s="144">
        <v>555220220</v>
      </c>
      <c r="L4" s="147" t="s">
        <v>363</v>
      </c>
      <c r="M4" s="147" t="s">
        <v>360</v>
      </c>
      <c r="N4" s="147" t="s">
        <v>361</v>
      </c>
      <c r="O4" s="147">
        <v>0</v>
      </c>
      <c r="P4" s="147" t="s">
        <v>362</v>
      </c>
      <c r="Q4" s="31"/>
      <c r="R4" s="31"/>
      <c r="S4" s="31"/>
      <c r="T4" s="31"/>
      <c r="U4" s="31"/>
    </row>
    <row r="5" spans="1:21" ht="29.25" customHeight="1" x14ac:dyDescent="0.2">
      <c r="A5" s="147" t="s">
        <v>295</v>
      </c>
      <c r="B5" s="147">
        <v>1040537977</v>
      </c>
      <c r="C5" s="148" t="s">
        <v>372</v>
      </c>
      <c r="D5" s="147" t="s">
        <v>366</v>
      </c>
      <c r="E5" s="147" t="s">
        <v>381</v>
      </c>
      <c r="F5" s="147" t="s">
        <v>370</v>
      </c>
      <c r="G5" s="147">
        <v>1429</v>
      </c>
      <c r="H5" s="147" t="s">
        <v>359</v>
      </c>
      <c r="I5" s="147"/>
      <c r="J5" s="147">
        <v>0</v>
      </c>
      <c r="K5" s="144">
        <v>505232727</v>
      </c>
      <c r="L5" s="147" t="s">
        <v>363</v>
      </c>
      <c r="M5" s="147" t="s">
        <v>360</v>
      </c>
      <c r="N5" s="147" t="s">
        <v>361</v>
      </c>
      <c r="O5" s="147">
        <v>0</v>
      </c>
      <c r="P5" s="147" t="s">
        <v>362</v>
      </c>
      <c r="Q5" s="31"/>
      <c r="R5" s="31"/>
      <c r="S5" s="31"/>
      <c r="T5" s="31"/>
      <c r="U5" s="31"/>
    </row>
    <row r="6" spans="1:21" ht="29.25" customHeight="1" x14ac:dyDescent="0.2">
      <c r="A6" s="147" t="s">
        <v>314</v>
      </c>
      <c r="B6" s="147">
        <v>1012448096</v>
      </c>
      <c r="C6" s="148" t="s">
        <v>373</v>
      </c>
      <c r="D6" s="147" t="s">
        <v>367</v>
      </c>
      <c r="E6" s="147" t="s">
        <v>381</v>
      </c>
      <c r="F6" s="147" t="s">
        <v>374</v>
      </c>
      <c r="G6" s="147">
        <v>1431</v>
      </c>
      <c r="H6" s="147" t="s">
        <v>359</v>
      </c>
      <c r="I6" s="147"/>
      <c r="J6" s="147">
        <v>0</v>
      </c>
      <c r="K6" s="144">
        <v>555119117</v>
      </c>
      <c r="L6" s="147" t="s">
        <v>363</v>
      </c>
      <c r="M6" s="147" t="s">
        <v>360</v>
      </c>
      <c r="N6" s="147" t="s">
        <v>361</v>
      </c>
      <c r="O6" s="147">
        <v>0</v>
      </c>
      <c r="P6" s="147" t="s">
        <v>362</v>
      </c>
      <c r="Q6" s="31"/>
      <c r="R6" s="31"/>
      <c r="S6" s="31"/>
      <c r="T6" s="31"/>
      <c r="U6" s="31"/>
    </row>
    <row r="7" spans="1:21" ht="29.25" customHeight="1" x14ac:dyDescent="0.2">
      <c r="A7" s="147" t="s">
        <v>375</v>
      </c>
      <c r="B7" s="147">
        <v>1029249024</v>
      </c>
      <c r="C7" s="148" t="s">
        <v>281</v>
      </c>
      <c r="D7" s="147" t="s">
        <v>368</v>
      </c>
      <c r="E7" s="147" t="s">
        <v>382</v>
      </c>
      <c r="F7" s="147" t="s">
        <v>376</v>
      </c>
      <c r="G7" s="147">
        <v>1429</v>
      </c>
      <c r="H7" s="147" t="s">
        <v>359</v>
      </c>
      <c r="I7" s="147"/>
      <c r="J7" s="147">
        <v>0</v>
      </c>
      <c r="K7" s="144">
        <v>505418491</v>
      </c>
      <c r="L7" s="147" t="s">
        <v>363</v>
      </c>
      <c r="M7" s="147" t="s">
        <v>360</v>
      </c>
      <c r="N7" s="147" t="s">
        <v>361</v>
      </c>
      <c r="O7" s="147">
        <v>0</v>
      </c>
      <c r="P7" s="147" t="s">
        <v>362</v>
      </c>
      <c r="Q7" s="31"/>
      <c r="R7" s="31"/>
      <c r="S7" s="31"/>
      <c r="T7" s="31"/>
      <c r="U7" s="31"/>
    </row>
    <row r="8" spans="1:21" ht="29.25" customHeight="1" x14ac:dyDescent="0.2">
      <c r="A8" s="147" t="s">
        <v>377</v>
      </c>
      <c r="B8" s="147">
        <v>1019885365</v>
      </c>
      <c r="C8" s="148" t="s">
        <v>291</v>
      </c>
      <c r="D8" s="147" t="s">
        <v>368</v>
      </c>
      <c r="E8" s="147" t="s">
        <v>381</v>
      </c>
      <c r="F8" s="147" t="s">
        <v>376</v>
      </c>
      <c r="G8" s="147">
        <v>1429</v>
      </c>
      <c r="H8" s="147" t="s">
        <v>359</v>
      </c>
      <c r="I8" s="147"/>
      <c r="J8" s="147">
        <v>0</v>
      </c>
      <c r="K8" s="144">
        <v>500396669</v>
      </c>
      <c r="L8" s="147" t="s">
        <v>363</v>
      </c>
      <c r="M8" s="147" t="s">
        <v>360</v>
      </c>
      <c r="N8" s="147" t="s">
        <v>361</v>
      </c>
      <c r="O8" s="147">
        <v>0</v>
      </c>
      <c r="P8" s="147" t="s">
        <v>362</v>
      </c>
      <c r="Q8" s="31"/>
      <c r="R8" s="31"/>
      <c r="S8" s="31"/>
      <c r="T8" s="31"/>
      <c r="U8" s="31"/>
    </row>
    <row r="9" spans="1:21" ht="29.25" customHeight="1" x14ac:dyDescent="0.2">
      <c r="A9" s="147" t="str">
        <f>'[1]فهرس بأسماء الأعضاء'!$C$19</f>
        <v>محمد بن سعد دبيان الحمالي</v>
      </c>
      <c r="B9" s="147">
        <v>1029214545</v>
      </c>
      <c r="C9" s="148" t="s">
        <v>279</v>
      </c>
      <c r="D9" s="147" t="s">
        <v>368</v>
      </c>
      <c r="E9" s="147" t="s">
        <v>381</v>
      </c>
      <c r="F9" s="147" t="s">
        <v>374</v>
      </c>
      <c r="G9" s="147">
        <v>1431</v>
      </c>
      <c r="H9" s="147" t="s">
        <v>359</v>
      </c>
      <c r="I9" s="147"/>
      <c r="J9" s="147">
        <v>0</v>
      </c>
      <c r="K9" s="144">
        <v>553222223</v>
      </c>
      <c r="L9" s="147" t="s">
        <v>363</v>
      </c>
      <c r="M9" s="147" t="s">
        <v>360</v>
      </c>
      <c r="N9" s="147" t="s">
        <v>361</v>
      </c>
      <c r="O9" s="147">
        <v>0</v>
      </c>
      <c r="P9" s="147" t="s">
        <v>362</v>
      </c>
      <c r="Q9" s="31"/>
      <c r="R9" s="31"/>
      <c r="S9" s="31"/>
      <c r="T9" s="31"/>
      <c r="U9" s="31"/>
    </row>
    <row r="10" spans="1:21" ht="29.25" customHeight="1" x14ac:dyDescent="0.2">
      <c r="A10" s="147" t="s">
        <v>378</v>
      </c>
      <c r="B10" s="147">
        <v>1027802964</v>
      </c>
      <c r="C10" s="148" t="s">
        <v>299</v>
      </c>
      <c r="D10" s="147" t="s">
        <v>368</v>
      </c>
      <c r="E10" s="147" t="s">
        <v>383</v>
      </c>
      <c r="F10" s="147" t="s">
        <v>370</v>
      </c>
      <c r="G10" s="147">
        <v>1429</v>
      </c>
      <c r="H10" s="147" t="s">
        <v>359</v>
      </c>
      <c r="I10" s="147"/>
      <c r="J10" s="147">
        <v>0</v>
      </c>
      <c r="K10" s="144">
        <v>551412969</v>
      </c>
      <c r="L10" s="147" t="s">
        <v>363</v>
      </c>
      <c r="M10" s="147" t="s">
        <v>360</v>
      </c>
      <c r="N10" s="147" t="s">
        <v>361</v>
      </c>
      <c r="O10" s="147">
        <v>0</v>
      </c>
      <c r="P10" s="147" t="s">
        <v>362</v>
      </c>
      <c r="Q10" s="31"/>
      <c r="R10" s="31"/>
      <c r="S10" s="31"/>
      <c r="T10" s="31"/>
      <c r="U10" s="31"/>
    </row>
    <row r="11" spans="1:21" ht="29.25" customHeight="1" x14ac:dyDescent="0.2">
      <c r="A11" s="147" t="s">
        <v>379</v>
      </c>
      <c r="B11" s="147">
        <v>1047181241</v>
      </c>
      <c r="C11" s="148" t="s">
        <v>380</v>
      </c>
      <c r="D11" s="147" t="s">
        <v>368</v>
      </c>
      <c r="E11" s="147" t="s">
        <v>381</v>
      </c>
      <c r="F11" s="147" t="s">
        <v>376</v>
      </c>
      <c r="G11" s="147">
        <v>1435</v>
      </c>
      <c r="H11" s="147" t="s">
        <v>359</v>
      </c>
      <c r="I11" s="147"/>
      <c r="J11" s="147">
        <v>0</v>
      </c>
      <c r="K11" s="144">
        <v>556100001</v>
      </c>
      <c r="L11" s="147" t="s">
        <v>363</v>
      </c>
      <c r="M11" s="147" t="s">
        <v>360</v>
      </c>
      <c r="N11" s="147" t="s">
        <v>361</v>
      </c>
      <c r="O11" s="147">
        <v>0</v>
      </c>
      <c r="P11" s="147" t="s">
        <v>362</v>
      </c>
      <c r="Q11" s="31"/>
      <c r="R11" s="31"/>
      <c r="S11" s="31"/>
      <c r="T11" s="31"/>
      <c r="U11" s="31"/>
    </row>
    <row r="12" spans="1:21" ht="29.25" customHeight="1" x14ac:dyDescent="0.2">
      <c r="A12" s="31"/>
      <c r="B12" s="31"/>
      <c r="C12" s="31"/>
      <c r="D12" s="31"/>
      <c r="E12" s="31"/>
      <c r="F12" s="31"/>
      <c r="G12" s="31"/>
      <c r="H12" s="31"/>
      <c r="I12" s="31"/>
      <c r="J12" s="31"/>
      <c r="K12" s="31"/>
      <c r="L12" s="31"/>
      <c r="M12" s="31"/>
      <c r="N12" s="31"/>
      <c r="O12" s="31"/>
      <c r="P12" s="31"/>
      <c r="Q12" s="31"/>
      <c r="R12" s="31"/>
      <c r="S12" s="31"/>
      <c r="T12" s="31"/>
      <c r="U12" s="31"/>
    </row>
    <row r="13" spans="1:21" ht="29.25" customHeight="1" x14ac:dyDescent="0.2">
      <c r="A13" s="31"/>
      <c r="B13" s="31"/>
      <c r="C13" s="31"/>
      <c r="D13" s="31"/>
      <c r="E13" s="31"/>
      <c r="F13" s="31"/>
      <c r="G13" s="31"/>
      <c r="H13" s="31"/>
      <c r="I13" s="31"/>
      <c r="J13" s="31"/>
      <c r="K13" s="31"/>
      <c r="L13" s="31"/>
      <c r="M13" s="31"/>
      <c r="N13" s="31"/>
      <c r="O13" s="31"/>
      <c r="P13" s="31"/>
      <c r="Q13" s="31"/>
      <c r="R13" s="31"/>
      <c r="S13" s="31"/>
      <c r="T13" s="31"/>
      <c r="U13" s="31"/>
    </row>
    <row r="14" spans="1:21" ht="29.25" customHeight="1" x14ac:dyDescent="0.2">
      <c r="A14" s="31"/>
      <c r="B14" s="31"/>
      <c r="C14" s="31"/>
      <c r="D14" s="31"/>
      <c r="E14" s="31"/>
      <c r="F14" s="31"/>
      <c r="G14" s="31"/>
      <c r="H14" s="31"/>
      <c r="I14" s="31"/>
      <c r="J14" s="31"/>
      <c r="K14" s="31"/>
      <c r="L14" s="31"/>
      <c r="M14" s="31"/>
      <c r="N14" s="31"/>
      <c r="O14" s="31"/>
      <c r="P14" s="31"/>
      <c r="Q14" s="31"/>
      <c r="R14" s="31"/>
      <c r="S14" s="31"/>
      <c r="T14" s="31"/>
      <c r="U14" s="31"/>
    </row>
    <row r="15" spans="1:21" ht="29.25" customHeight="1" x14ac:dyDescent="0.2">
      <c r="A15" s="31"/>
      <c r="B15" s="31"/>
      <c r="C15" s="31"/>
      <c r="D15" s="31"/>
      <c r="E15" s="31"/>
      <c r="F15" s="31"/>
      <c r="G15" s="31"/>
      <c r="H15" s="31"/>
      <c r="I15" s="31"/>
      <c r="J15" s="31"/>
      <c r="K15" s="31"/>
      <c r="L15" s="31"/>
      <c r="M15" s="31"/>
      <c r="N15" s="31"/>
      <c r="O15" s="31"/>
      <c r="P15" s="31"/>
      <c r="Q15" s="31"/>
      <c r="R15" s="31"/>
      <c r="S15" s="31"/>
      <c r="T15" s="31"/>
      <c r="U15" s="31"/>
    </row>
    <row r="16" spans="1:21" ht="29.25" customHeight="1" x14ac:dyDescent="0.2">
      <c r="A16" s="31"/>
      <c r="B16" s="31"/>
      <c r="C16" s="31"/>
      <c r="D16" s="31"/>
      <c r="E16" s="31"/>
      <c r="F16" s="31"/>
      <c r="G16" s="31"/>
      <c r="H16" s="31"/>
      <c r="I16" s="31"/>
      <c r="J16" s="31"/>
      <c r="K16" s="31"/>
      <c r="L16" s="31"/>
      <c r="M16" s="31"/>
      <c r="N16" s="31"/>
      <c r="O16" s="31"/>
      <c r="P16" s="31"/>
      <c r="Q16" s="31"/>
      <c r="R16" s="31"/>
      <c r="S16" s="31"/>
      <c r="T16" s="31"/>
      <c r="U16" s="31"/>
    </row>
    <row r="17" spans="1:21" ht="29.25" customHeight="1" x14ac:dyDescent="0.2">
      <c r="A17" s="31"/>
      <c r="B17" s="31"/>
      <c r="C17" s="31"/>
      <c r="D17" s="31"/>
      <c r="E17" s="31"/>
      <c r="F17" s="31"/>
      <c r="G17" s="31"/>
      <c r="H17" s="31"/>
      <c r="I17" s="31"/>
      <c r="J17" s="31"/>
      <c r="K17" s="31"/>
      <c r="L17" s="31"/>
      <c r="M17" s="31"/>
      <c r="N17" s="31"/>
      <c r="O17" s="31"/>
      <c r="P17" s="31"/>
      <c r="Q17" s="31"/>
      <c r="R17" s="31"/>
      <c r="S17" s="31"/>
      <c r="T17" s="31"/>
      <c r="U17" s="31"/>
    </row>
    <row r="18" spans="1:21" ht="29.25" customHeight="1" x14ac:dyDescent="0.2">
      <c r="A18" s="31"/>
      <c r="B18" s="31"/>
      <c r="C18" s="31"/>
      <c r="D18" s="31"/>
      <c r="E18" s="31"/>
      <c r="F18" s="31"/>
      <c r="G18" s="31"/>
      <c r="H18" s="31"/>
      <c r="I18" s="31"/>
      <c r="J18" s="31"/>
      <c r="K18" s="31"/>
      <c r="L18" s="31"/>
      <c r="M18" s="31"/>
      <c r="N18" s="31"/>
      <c r="O18" s="31"/>
      <c r="P18" s="31"/>
      <c r="Q18" s="31"/>
      <c r="R18" s="31"/>
      <c r="S18" s="31"/>
      <c r="T18" s="31"/>
      <c r="U18" s="31"/>
    </row>
    <row r="19" spans="1:21" ht="29.25" customHeight="1" x14ac:dyDescent="0.2">
      <c r="A19" s="31"/>
      <c r="B19" s="31"/>
      <c r="C19" s="31"/>
      <c r="D19" s="31"/>
      <c r="E19" s="31"/>
      <c r="F19" s="31"/>
      <c r="G19" s="31"/>
      <c r="H19" s="31"/>
      <c r="I19" s="31"/>
      <c r="J19" s="31"/>
      <c r="K19" s="31"/>
      <c r="L19" s="31"/>
      <c r="M19" s="31"/>
      <c r="N19" s="31"/>
      <c r="O19" s="31"/>
      <c r="P19" s="31"/>
      <c r="Q19" s="31"/>
      <c r="R19" s="31"/>
      <c r="S19" s="31"/>
      <c r="T19" s="31"/>
      <c r="U19" s="31"/>
    </row>
    <row r="20" spans="1:21" ht="29.25" customHeight="1" x14ac:dyDescent="0.2">
      <c r="A20" s="31"/>
      <c r="B20" s="31"/>
      <c r="C20" s="31"/>
      <c r="D20" s="31"/>
      <c r="E20" s="31"/>
      <c r="F20" s="31"/>
      <c r="G20" s="31"/>
      <c r="H20" s="31"/>
      <c r="I20" s="31"/>
      <c r="J20" s="31"/>
      <c r="K20" s="31"/>
      <c r="L20" s="31"/>
      <c r="M20" s="31"/>
      <c r="N20" s="31"/>
      <c r="O20" s="31"/>
      <c r="P20" s="31"/>
      <c r="Q20" s="31"/>
      <c r="R20" s="31"/>
      <c r="S20" s="31"/>
      <c r="T20" s="31"/>
      <c r="U20" s="31"/>
    </row>
    <row r="21" spans="1:21" ht="29.25" customHeight="1" x14ac:dyDescent="0.2">
      <c r="A21" s="31"/>
      <c r="B21" s="31"/>
      <c r="C21" s="31"/>
      <c r="D21" s="31"/>
      <c r="E21" s="31"/>
      <c r="F21" s="31"/>
      <c r="G21" s="31"/>
      <c r="H21" s="31"/>
      <c r="I21" s="31"/>
      <c r="J21" s="31"/>
      <c r="K21" s="31"/>
      <c r="L21" s="31"/>
      <c r="M21" s="31"/>
      <c r="N21" s="31"/>
      <c r="O21" s="31"/>
      <c r="P21" s="31"/>
      <c r="Q21" s="31"/>
      <c r="R21" s="31"/>
      <c r="S21" s="31"/>
      <c r="T21" s="31"/>
      <c r="U21" s="31"/>
    </row>
    <row r="22" spans="1:21" ht="29.25" customHeight="1" x14ac:dyDescent="0.2">
      <c r="A22" s="31"/>
      <c r="B22" s="31"/>
      <c r="C22" s="31"/>
      <c r="D22" s="31"/>
      <c r="E22" s="31"/>
      <c r="F22" s="31"/>
      <c r="G22" s="31"/>
      <c r="H22" s="31"/>
      <c r="I22" s="31"/>
      <c r="J22" s="31"/>
      <c r="K22" s="31"/>
      <c r="L22" s="31"/>
      <c r="M22" s="31"/>
      <c r="N22" s="31"/>
      <c r="O22" s="31"/>
      <c r="P22" s="31"/>
      <c r="Q22" s="31"/>
      <c r="R22" s="31"/>
      <c r="S22" s="31"/>
      <c r="T22" s="31"/>
      <c r="U22" s="31"/>
    </row>
    <row r="23" spans="1:21" ht="29.25" customHeight="1" x14ac:dyDescent="0.2">
      <c r="A23" s="31"/>
      <c r="B23" s="31"/>
      <c r="C23" s="31"/>
      <c r="D23" s="31"/>
      <c r="E23" s="31"/>
      <c r="F23" s="31"/>
      <c r="G23" s="31"/>
      <c r="H23" s="31"/>
      <c r="I23" s="31"/>
      <c r="J23" s="31"/>
      <c r="K23" s="31"/>
      <c r="L23" s="31"/>
      <c r="M23" s="31"/>
      <c r="N23" s="31"/>
      <c r="O23" s="31"/>
      <c r="P23" s="31"/>
      <c r="Q23" s="31"/>
      <c r="R23" s="31"/>
      <c r="S23" s="31"/>
      <c r="T23" s="31"/>
      <c r="U23" s="31"/>
    </row>
    <row r="24" spans="1:21" ht="29.25" customHeight="1" x14ac:dyDescent="0.2">
      <c r="A24" s="31"/>
      <c r="B24" s="31"/>
      <c r="C24" s="31"/>
      <c r="D24" s="31"/>
      <c r="E24" s="31"/>
      <c r="F24" s="31"/>
      <c r="G24" s="31"/>
      <c r="H24" s="31"/>
      <c r="I24" s="31"/>
      <c r="J24" s="31"/>
      <c r="K24" s="31"/>
      <c r="L24" s="31"/>
      <c r="M24" s="31"/>
      <c r="N24" s="31"/>
      <c r="O24" s="31"/>
      <c r="P24" s="31"/>
      <c r="Q24" s="31"/>
      <c r="R24" s="31"/>
      <c r="S24" s="31"/>
      <c r="T24" s="31"/>
      <c r="U24" s="31"/>
    </row>
    <row r="25" spans="1:21" ht="29.25" customHeight="1" x14ac:dyDescent="0.2">
      <c r="A25" s="31"/>
      <c r="B25" s="31"/>
      <c r="C25" s="31"/>
      <c r="D25" s="31"/>
      <c r="E25" s="31"/>
      <c r="F25" s="31"/>
      <c r="G25" s="31"/>
      <c r="H25" s="31"/>
      <c r="I25" s="31"/>
      <c r="J25" s="31"/>
      <c r="K25" s="31"/>
      <c r="L25" s="31"/>
      <c r="M25" s="31"/>
      <c r="N25" s="31"/>
      <c r="O25" s="31"/>
      <c r="P25" s="31"/>
      <c r="Q25" s="31"/>
      <c r="R25" s="31"/>
      <c r="S25" s="31"/>
      <c r="T25" s="31"/>
      <c r="U25" s="31"/>
    </row>
    <row r="26" spans="1:21" ht="29.25" customHeight="1" x14ac:dyDescent="0.2">
      <c r="A26" s="31"/>
      <c r="B26" s="31"/>
      <c r="C26" s="31"/>
      <c r="D26" s="31"/>
      <c r="E26" s="31"/>
      <c r="F26" s="31"/>
      <c r="G26" s="31"/>
      <c r="H26" s="31"/>
      <c r="I26" s="31"/>
      <c r="J26" s="31"/>
      <c r="K26" s="31"/>
      <c r="L26" s="31"/>
      <c r="M26" s="31"/>
      <c r="N26" s="31"/>
      <c r="O26" s="31"/>
      <c r="P26" s="31"/>
      <c r="Q26" s="31"/>
      <c r="R26" s="31"/>
      <c r="S26" s="31"/>
      <c r="T26" s="31"/>
      <c r="U26" s="31"/>
    </row>
    <row r="27" spans="1:21" ht="29.25" customHeight="1" x14ac:dyDescent="0.2">
      <c r="A27" s="31"/>
      <c r="B27" s="31"/>
      <c r="C27" s="31"/>
      <c r="D27" s="31"/>
      <c r="E27" s="31"/>
      <c r="F27" s="31"/>
      <c r="G27" s="31"/>
      <c r="H27" s="31"/>
      <c r="I27" s="31"/>
      <c r="J27" s="31"/>
      <c r="K27" s="31"/>
      <c r="L27" s="31"/>
      <c r="M27" s="31"/>
      <c r="N27" s="31"/>
      <c r="O27" s="31"/>
      <c r="P27" s="31"/>
      <c r="Q27" s="31"/>
      <c r="R27" s="31"/>
      <c r="S27" s="31"/>
      <c r="T27" s="31"/>
      <c r="U27" s="31"/>
    </row>
    <row r="28" spans="1:21" ht="29.25" customHeight="1" x14ac:dyDescent="0.2">
      <c r="A28" s="31"/>
      <c r="B28" s="31"/>
      <c r="C28" s="31"/>
      <c r="D28" s="31"/>
      <c r="E28" s="31"/>
      <c r="F28" s="31"/>
      <c r="G28" s="31"/>
      <c r="H28" s="31"/>
      <c r="I28" s="31"/>
      <c r="J28" s="31"/>
      <c r="K28" s="31"/>
      <c r="L28" s="31"/>
      <c r="M28" s="31"/>
      <c r="N28" s="31"/>
      <c r="O28" s="31"/>
      <c r="P28" s="31"/>
      <c r="Q28" s="31"/>
      <c r="R28" s="31"/>
      <c r="S28" s="31"/>
      <c r="T28" s="31"/>
      <c r="U28" s="31"/>
    </row>
    <row r="29" spans="1:21" ht="29.25" customHeight="1" x14ac:dyDescent="0.2">
      <c r="A29" s="31"/>
      <c r="B29" s="31"/>
      <c r="C29" s="31"/>
      <c r="D29" s="31"/>
      <c r="E29" s="31"/>
      <c r="F29" s="31"/>
      <c r="G29" s="31"/>
      <c r="H29" s="31"/>
      <c r="I29" s="31"/>
      <c r="J29" s="31"/>
      <c r="K29" s="31"/>
      <c r="L29" s="31"/>
      <c r="M29" s="31"/>
      <c r="N29" s="31"/>
      <c r="O29" s="31"/>
      <c r="P29" s="31"/>
      <c r="Q29" s="31"/>
      <c r="R29" s="31"/>
      <c r="S29" s="31"/>
      <c r="T29" s="31"/>
      <c r="U29" s="31"/>
    </row>
    <row r="30" spans="1:21" ht="29.25" customHeight="1" x14ac:dyDescent="0.2">
      <c r="A30" s="31"/>
      <c r="B30" s="31"/>
      <c r="C30" s="31"/>
      <c r="D30" s="31"/>
      <c r="E30" s="31"/>
      <c r="F30" s="31"/>
      <c r="G30" s="31"/>
      <c r="H30" s="31"/>
      <c r="I30" s="31"/>
      <c r="J30" s="31"/>
      <c r="K30" s="31"/>
      <c r="L30" s="31"/>
      <c r="M30" s="31"/>
      <c r="N30" s="31"/>
      <c r="O30" s="31"/>
      <c r="P30" s="31"/>
      <c r="Q30" s="31"/>
      <c r="R30" s="31"/>
      <c r="S30" s="31"/>
      <c r="T30" s="31"/>
      <c r="U30" s="31"/>
    </row>
    <row r="31" spans="1:21" ht="29.25" customHeight="1" x14ac:dyDescent="0.2">
      <c r="A31" s="31"/>
      <c r="B31" s="31"/>
      <c r="C31" s="31"/>
      <c r="D31" s="31"/>
      <c r="E31" s="31"/>
      <c r="F31" s="31"/>
      <c r="G31" s="31"/>
      <c r="H31" s="31"/>
      <c r="I31" s="31"/>
      <c r="J31" s="31"/>
      <c r="K31" s="31"/>
      <c r="L31" s="31"/>
      <c r="M31" s="31"/>
      <c r="N31" s="31"/>
      <c r="O31" s="31"/>
      <c r="P31" s="31"/>
      <c r="Q31" s="31"/>
      <c r="R31" s="31"/>
      <c r="S31" s="31"/>
      <c r="T31" s="31"/>
      <c r="U31" s="31"/>
    </row>
    <row r="32" spans="1:21" ht="29.25" customHeight="1" x14ac:dyDescent="0.2">
      <c r="A32" s="31"/>
      <c r="B32" s="31"/>
      <c r="C32" s="31"/>
      <c r="D32" s="31"/>
      <c r="E32" s="31"/>
      <c r="F32" s="31"/>
      <c r="G32" s="31"/>
      <c r="H32" s="31"/>
      <c r="I32" s="31"/>
      <c r="J32" s="31"/>
      <c r="K32" s="31"/>
      <c r="L32" s="31"/>
      <c r="M32" s="31"/>
      <c r="N32" s="31"/>
      <c r="O32" s="31"/>
      <c r="P32" s="31"/>
      <c r="Q32" s="31"/>
      <c r="R32" s="31"/>
      <c r="S32" s="31"/>
      <c r="T32" s="31"/>
      <c r="U32" s="31"/>
    </row>
    <row r="33" spans="1:21" ht="29.25" customHeight="1" x14ac:dyDescent="0.2">
      <c r="A33" s="31"/>
      <c r="B33" s="31"/>
      <c r="C33" s="31"/>
      <c r="D33" s="31"/>
      <c r="E33" s="31"/>
      <c r="F33" s="31"/>
      <c r="G33" s="31"/>
      <c r="H33" s="31"/>
      <c r="I33" s="31"/>
      <c r="J33" s="31"/>
      <c r="K33" s="31"/>
      <c r="L33" s="31"/>
      <c r="M33" s="31"/>
      <c r="N33" s="31"/>
      <c r="O33" s="31"/>
      <c r="P33" s="31"/>
      <c r="Q33" s="31"/>
      <c r="R33" s="31"/>
      <c r="S33" s="31"/>
      <c r="T33" s="31"/>
      <c r="U33" s="31"/>
    </row>
    <row r="34" spans="1:21" ht="29.25" customHeight="1" x14ac:dyDescent="0.2">
      <c r="A34" s="31"/>
      <c r="B34" s="31"/>
      <c r="C34" s="31"/>
      <c r="D34" s="31"/>
      <c r="E34" s="31"/>
      <c r="F34" s="31"/>
      <c r="G34" s="31"/>
      <c r="H34" s="31"/>
      <c r="I34" s="31"/>
      <c r="J34" s="31"/>
      <c r="K34" s="31"/>
      <c r="L34" s="31"/>
      <c r="M34" s="31"/>
      <c r="N34" s="31"/>
      <c r="O34" s="31"/>
      <c r="P34" s="31"/>
      <c r="Q34" s="31"/>
      <c r="R34" s="31"/>
      <c r="S34" s="31"/>
      <c r="T34" s="31"/>
      <c r="U34" s="31"/>
    </row>
    <row r="35" spans="1:21" ht="29.25" customHeight="1" x14ac:dyDescent="0.2">
      <c r="A35" s="31"/>
      <c r="B35" s="31"/>
      <c r="C35" s="31"/>
      <c r="D35" s="31"/>
      <c r="E35" s="31"/>
      <c r="F35" s="31"/>
      <c r="G35" s="31"/>
      <c r="H35" s="31"/>
      <c r="I35" s="31"/>
      <c r="J35" s="31"/>
      <c r="K35" s="31"/>
      <c r="L35" s="31"/>
      <c r="M35" s="31"/>
      <c r="N35" s="31"/>
      <c r="O35" s="31"/>
      <c r="P35" s="31"/>
    </row>
  </sheetData>
  <pageMargins left="0.7" right="0.7" top="0.75" bottom="0.75" header="0.3" footer="0.3"/>
  <pageSetup paperSize="9" scale="5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rightToLeft="1" zoomScale="60" zoomScaleNormal="60" zoomScalePageLayoutView="60" workbookViewId="0">
      <selection activeCell="J3" sqref="J3"/>
    </sheetView>
  </sheetViews>
  <sheetFormatPr defaultColWidth="8.875" defaultRowHeight="14.25" x14ac:dyDescent="0.2"/>
  <cols>
    <col min="1" max="1" width="32.25" customWidth="1"/>
    <col min="2" max="3" width="21.625" customWidth="1"/>
    <col min="4" max="4" width="33.25" customWidth="1"/>
    <col min="5" max="5" width="23.5" customWidth="1"/>
    <col min="6" max="9" width="21.625" customWidth="1"/>
    <col min="10" max="10" width="19.5" customWidth="1"/>
    <col min="11" max="11" width="18.875" customWidth="1"/>
  </cols>
  <sheetData>
    <row r="1" spans="1:11" ht="20.25" x14ac:dyDescent="0.2">
      <c r="A1" s="47" t="s">
        <v>21</v>
      </c>
      <c r="B1" s="46" t="s">
        <v>22</v>
      </c>
      <c r="C1" s="46" t="s">
        <v>23</v>
      </c>
      <c r="D1" s="46" t="s">
        <v>24</v>
      </c>
      <c r="E1" s="46" t="s">
        <v>25</v>
      </c>
      <c r="F1" s="46" t="s">
        <v>50</v>
      </c>
      <c r="G1" s="46" t="s">
        <v>63</v>
      </c>
      <c r="H1" s="46" t="s">
        <v>64</v>
      </c>
      <c r="I1" s="46" t="s">
        <v>65</v>
      </c>
      <c r="J1" s="46" t="s">
        <v>66</v>
      </c>
      <c r="K1" s="46" t="s">
        <v>67</v>
      </c>
    </row>
    <row r="2" spans="1:11" s="151" customFormat="1" ht="46.5" x14ac:dyDescent="0.3">
      <c r="A2" s="149" t="s">
        <v>51</v>
      </c>
      <c r="B2" s="150" t="s">
        <v>45</v>
      </c>
      <c r="C2" s="150" t="s">
        <v>73</v>
      </c>
      <c r="D2" s="150" t="s">
        <v>53</v>
      </c>
      <c r="E2" s="150" t="s">
        <v>84</v>
      </c>
      <c r="F2" s="150" t="s">
        <v>79</v>
      </c>
      <c r="G2" s="150" t="s">
        <v>87</v>
      </c>
      <c r="H2" s="150" t="s">
        <v>75</v>
      </c>
      <c r="I2" s="150" t="s">
        <v>76</v>
      </c>
      <c r="J2" s="150" t="s">
        <v>80</v>
      </c>
      <c r="K2" s="150" t="s">
        <v>81</v>
      </c>
    </row>
    <row r="3" spans="1:11" s="151" customFormat="1" ht="20.25" x14ac:dyDescent="0.3">
      <c r="A3" s="151" t="s">
        <v>384</v>
      </c>
      <c r="B3" s="151">
        <v>2268166127</v>
      </c>
      <c r="C3" s="151" t="s">
        <v>385</v>
      </c>
      <c r="D3" s="151" t="s">
        <v>381</v>
      </c>
      <c r="E3" s="151" t="s">
        <v>387</v>
      </c>
      <c r="F3" s="151" t="s">
        <v>386</v>
      </c>
      <c r="G3" s="151">
        <v>40</v>
      </c>
      <c r="H3" s="151">
        <v>4281</v>
      </c>
      <c r="I3" s="151" t="s">
        <v>388</v>
      </c>
      <c r="J3" s="151">
        <v>8</v>
      </c>
      <c r="K3" s="151" t="s">
        <v>360</v>
      </c>
    </row>
    <row r="4" spans="1:11" s="151" customFormat="1" ht="20.25" x14ac:dyDescent="0.3">
      <c r="A4" s="151" t="s">
        <v>355</v>
      </c>
      <c r="B4" s="151">
        <v>1093445870</v>
      </c>
      <c r="C4" s="151" t="s">
        <v>389</v>
      </c>
      <c r="D4" s="151" t="s">
        <v>390</v>
      </c>
      <c r="E4" s="151" t="s">
        <v>391</v>
      </c>
      <c r="F4" s="151" t="s">
        <v>392</v>
      </c>
      <c r="G4" s="151">
        <v>15</v>
      </c>
      <c r="H4" s="151">
        <v>3000</v>
      </c>
      <c r="I4" s="151" t="s">
        <v>388</v>
      </c>
      <c r="J4" s="151">
        <v>4</v>
      </c>
      <c r="K4" s="151" t="s">
        <v>360</v>
      </c>
    </row>
    <row r="5" spans="1:11" s="151" customFormat="1" ht="20.25" x14ac:dyDescent="0.3">
      <c r="A5" s="151" t="s">
        <v>393</v>
      </c>
      <c r="B5" s="151">
        <v>2334973142</v>
      </c>
      <c r="C5" s="151" t="s">
        <v>385</v>
      </c>
      <c r="D5" s="151" t="s">
        <v>394</v>
      </c>
      <c r="E5" s="151" t="s">
        <v>395</v>
      </c>
      <c r="F5" s="151" t="s">
        <v>386</v>
      </c>
      <c r="G5" s="151">
        <v>40</v>
      </c>
      <c r="H5" s="151">
        <v>1590</v>
      </c>
      <c r="I5" s="151" t="s">
        <v>388</v>
      </c>
      <c r="J5" s="151">
        <v>4</v>
      </c>
      <c r="K5" s="151" t="s">
        <v>360</v>
      </c>
    </row>
    <row r="6" spans="1:11" s="151" customFormat="1" ht="20.25" x14ac:dyDescent="0.3">
      <c r="A6" s="151" t="s">
        <v>396</v>
      </c>
      <c r="B6" s="151">
        <v>2323191094</v>
      </c>
      <c r="C6" s="151" t="s">
        <v>385</v>
      </c>
      <c r="D6" s="151" t="s">
        <v>397</v>
      </c>
      <c r="E6" s="151" t="s">
        <v>398</v>
      </c>
      <c r="F6" s="151" t="s">
        <v>386</v>
      </c>
      <c r="G6" s="151">
        <v>40</v>
      </c>
      <c r="H6" s="151">
        <v>1590</v>
      </c>
      <c r="I6" s="151" t="s">
        <v>388</v>
      </c>
      <c r="J6" s="151">
        <v>4</v>
      </c>
      <c r="K6" s="151" t="s">
        <v>360</v>
      </c>
    </row>
    <row r="7" spans="1:11" s="151" customFormat="1" ht="20.25" x14ac:dyDescent="0.3">
      <c r="A7" s="151" t="s">
        <v>399</v>
      </c>
      <c r="B7" s="151">
        <v>2303123851</v>
      </c>
      <c r="C7" s="151" t="s">
        <v>400</v>
      </c>
      <c r="D7" s="151" t="s">
        <v>381</v>
      </c>
      <c r="E7" s="151" t="s">
        <v>401</v>
      </c>
      <c r="F7" s="151" t="s">
        <v>392</v>
      </c>
      <c r="G7" s="151">
        <v>6</v>
      </c>
      <c r="H7" s="151">
        <v>1835</v>
      </c>
      <c r="I7" s="151" t="s">
        <v>388</v>
      </c>
      <c r="J7" s="151">
        <v>3</v>
      </c>
      <c r="K7" s="151" t="s">
        <v>360</v>
      </c>
    </row>
    <row r="8" spans="1:11" s="151" customFormat="1" ht="20.25" x14ac:dyDescent="0.3"/>
    <row r="9" spans="1:11" ht="20.25" x14ac:dyDescent="0.3">
      <c r="A9" s="151"/>
      <c r="B9" s="151"/>
      <c r="C9" s="151"/>
      <c r="D9" s="151"/>
      <c r="E9" s="151"/>
      <c r="F9" s="151"/>
      <c r="G9" s="151"/>
      <c r="H9" s="151"/>
      <c r="I9" s="151"/>
      <c r="J9" s="151"/>
      <c r="K9" s="151"/>
    </row>
    <row r="10" spans="1:11" ht="20.25" x14ac:dyDescent="0.3">
      <c r="A10" s="151"/>
      <c r="B10" s="151"/>
      <c r="C10" s="151"/>
      <c r="D10" s="151"/>
      <c r="E10" s="151"/>
      <c r="F10" s="151"/>
      <c r="G10" s="151"/>
      <c r="H10" s="151"/>
      <c r="I10" s="151"/>
      <c r="J10" s="151"/>
      <c r="K10" s="151"/>
    </row>
    <row r="11" spans="1:11" ht="20.25" x14ac:dyDescent="0.3">
      <c r="A11" s="151"/>
      <c r="B11" s="151"/>
      <c r="C11" s="151"/>
      <c r="D11" s="151"/>
      <c r="E11" s="151"/>
      <c r="F11" s="151"/>
      <c r="G11" s="151"/>
      <c r="H11" s="151"/>
      <c r="I11" s="151"/>
      <c r="J11" s="151"/>
      <c r="K11" s="151"/>
    </row>
    <row r="12" spans="1:11" ht="20.25" x14ac:dyDescent="0.3">
      <c r="A12" s="151"/>
      <c r="B12" s="151"/>
      <c r="C12" s="151"/>
      <c r="D12" s="151"/>
      <c r="E12" s="151"/>
      <c r="F12" s="151"/>
      <c r="G12" s="151"/>
      <c r="H12" s="151"/>
      <c r="I12" s="151"/>
      <c r="J12" s="151"/>
      <c r="K12" s="151"/>
    </row>
    <row r="13" spans="1:11" ht="20.25" x14ac:dyDescent="0.3">
      <c r="A13" s="151"/>
      <c r="B13" s="151"/>
      <c r="C13" s="151"/>
      <c r="D13" s="151"/>
      <c r="E13" s="151"/>
      <c r="F13" s="151"/>
      <c r="G13" s="151"/>
      <c r="H13" s="151"/>
      <c r="I13" s="151"/>
      <c r="J13" s="151"/>
      <c r="K13" s="151"/>
    </row>
  </sheetData>
  <pageMargins left="0.7" right="0.7" top="0.75" bottom="0.75" header="0.3" footer="0.3"/>
  <pageSetup paperSize="9" scale="47"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
  <sheetViews>
    <sheetView rightToLeft="1" zoomScale="80" zoomScaleNormal="80" zoomScalePageLayoutView="60" workbookViewId="0">
      <selection activeCell="F41" sqref="F41"/>
    </sheetView>
  </sheetViews>
  <sheetFormatPr defaultColWidth="8.875" defaultRowHeight="14.25" x14ac:dyDescent="0.2"/>
  <cols>
    <col min="1" max="1" width="30.75" customWidth="1"/>
    <col min="2" max="3" width="16.375" customWidth="1"/>
    <col min="4" max="4" width="33.25" customWidth="1"/>
    <col min="5" max="12" width="16.375" customWidth="1"/>
    <col min="13" max="13" width="29.125" customWidth="1"/>
  </cols>
  <sheetData>
    <row r="1" spans="1:13" s="33" customFormat="1" ht="52.7" customHeight="1" x14ac:dyDescent="0.2">
      <c r="A1" s="36" t="s">
        <v>21</v>
      </c>
      <c r="B1" s="32" t="s">
        <v>22</v>
      </c>
      <c r="C1" s="32" t="s">
        <v>23</v>
      </c>
      <c r="D1" s="32" t="s">
        <v>24</v>
      </c>
      <c r="E1" s="32" t="s">
        <v>25</v>
      </c>
      <c r="F1" s="32" t="s">
        <v>50</v>
      </c>
      <c r="G1" s="32" t="s">
        <v>63</v>
      </c>
      <c r="H1" s="32" t="s">
        <v>64</v>
      </c>
      <c r="I1" s="32" t="s">
        <v>65</v>
      </c>
      <c r="J1" s="32" t="s">
        <v>66</v>
      </c>
      <c r="K1" s="32" t="s">
        <v>67</v>
      </c>
      <c r="L1" s="32" t="s">
        <v>68</v>
      </c>
      <c r="M1" s="37" t="s">
        <v>69</v>
      </c>
    </row>
    <row r="2" spans="1:13" ht="123" x14ac:dyDescent="0.2">
      <c r="A2" s="152" t="s">
        <v>51</v>
      </c>
      <c r="B2" s="153" t="s">
        <v>45</v>
      </c>
      <c r="C2" s="153" t="s">
        <v>73</v>
      </c>
      <c r="D2" s="153" t="s">
        <v>86</v>
      </c>
      <c r="E2" s="153" t="s">
        <v>79</v>
      </c>
      <c r="F2" s="153" t="s">
        <v>74</v>
      </c>
      <c r="G2" s="153" t="s">
        <v>75</v>
      </c>
      <c r="H2" s="153" t="s">
        <v>76</v>
      </c>
      <c r="I2" s="153" t="s">
        <v>77</v>
      </c>
      <c r="J2" s="153" t="s">
        <v>80</v>
      </c>
      <c r="K2" s="153" t="s">
        <v>78</v>
      </c>
      <c r="L2" s="153" t="s">
        <v>81</v>
      </c>
      <c r="M2" s="154" t="s">
        <v>82</v>
      </c>
    </row>
    <row r="3" spans="1:13" ht="20.25" x14ac:dyDescent="0.3">
      <c r="A3" s="151" t="s">
        <v>355</v>
      </c>
      <c r="B3" s="151">
        <v>1093445870</v>
      </c>
      <c r="C3" s="151" t="s">
        <v>389</v>
      </c>
      <c r="D3" s="151" t="s">
        <v>390</v>
      </c>
      <c r="E3" s="151" t="s">
        <v>392</v>
      </c>
      <c r="F3" s="151">
        <v>15</v>
      </c>
      <c r="G3" s="151">
        <v>3000</v>
      </c>
      <c r="H3" s="151" t="s">
        <v>388</v>
      </c>
      <c r="I3" s="151">
        <v>0</v>
      </c>
      <c r="J3" s="151">
        <v>4</v>
      </c>
      <c r="K3" s="151">
        <v>4</v>
      </c>
      <c r="L3" s="151" t="s">
        <v>360</v>
      </c>
      <c r="M3" s="151" t="s">
        <v>402</v>
      </c>
    </row>
    <row r="4" spans="1:13" ht="20.25" x14ac:dyDescent="0.3">
      <c r="A4" s="34"/>
      <c r="B4" s="5"/>
      <c r="C4" s="5"/>
      <c r="D4" s="5"/>
      <c r="E4" s="5"/>
      <c r="F4" s="5"/>
      <c r="G4" s="5"/>
      <c r="H4" s="5"/>
      <c r="I4" s="5"/>
      <c r="J4" s="5"/>
      <c r="K4" s="5"/>
      <c r="L4" s="5"/>
      <c r="M4" s="151"/>
    </row>
    <row r="5" spans="1:13" x14ac:dyDescent="0.2">
      <c r="A5" s="38"/>
      <c r="B5" s="6"/>
      <c r="C5" s="6"/>
      <c r="D5" s="6"/>
      <c r="E5" s="6"/>
      <c r="F5" s="6"/>
      <c r="G5" s="6"/>
      <c r="H5" s="6"/>
      <c r="I5" s="6"/>
      <c r="J5" s="6"/>
      <c r="K5" s="6"/>
      <c r="L5" s="6"/>
      <c r="M5" s="39"/>
    </row>
  </sheetData>
  <pageMargins left="0.7" right="0.7" top="0.75" bottom="0.75" header="0.3" footer="0.3"/>
  <pageSetup paperSize="9" scale="47"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rightToLeft="1" zoomScale="90" zoomScaleNormal="90" zoomScaleSheetLayoutView="100" zoomScalePageLayoutView="47" workbookViewId="0">
      <selection activeCell="E10" sqref="E10"/>
    </sheetView>
  </sheetViews>
  <sheetFormatPr defaultColWidth="8.875" defaultRowHeight="14.25" x14ac:dyDescent="0.2"/>
  <cols>
    <col min="1" max="1" width="9.125" customWidth="1"/>
    <col min="2" max="2" width="12.125" customWidth="1"/>
    <col min="3" max="3" width="13.875" customWidth="1"/>
    <col min="4" max="4" width="48.5" customWidth="1"/>
    <col min="5" max="5" width="31.5" customWidth="1"/>
    <col min="6" max="6" width="16.875" customWidth="1"/>
    <col min="7" max="7" width="12.875" customWidth="1"/>
  </cols>
  <sheetData>
    <row r="1" spans="1:8" ht="81.75" thickBot="1" x14ac:dyDescent="0.25">
      <c r="A1" s="19" t="s">
        <v>34</v>
      </c>
      <c r="B1" s="20" t="s">
        <v>35</v>
      </c>
      <c r="C1" s="20" t="s">
        <v>36</v>
      </c>
      <c r="D1" s="20" t="s">
        <v>403</v>
      </c>
      <c r="E1" s="20" t="s">
        <v>37</v>
      </c>
      <c r="F1" s="20" t="s">
        <v>38</v>
      </c>
      <c r="G1" s="20" t="s">
        <v>33</v>
      </c>
    </row>
    <row r="2" spans="1:8" s="27" customFormat="1" ht="121.5" x14ac:dyDescent="0.2">
      <c r="A2" s="25">
        <v>4</v>
      </c>
      <c r="B2" s="26" t="s">
        <v>407</v>
      </c>
      <c r="C2" s="26">
        <v>31</v>
      </c>
      <c r="D2" s="26" t="s">
        <v>405</v>
      </c>
      <c r="E2" s="26" t="s">
        <v>408</v>
      </c>
      <c r="F2" s="26" t="s">
        <v>360</v>
      </c>
      <c r="G2" s="26"/>
    </row>
    <row r="3" spans="1:8" ht="40.5" x14ac:dyDescent="0.2">
      <c r="A3" s="25">
        <v>5</v>
      </c>
      <c r="B3" s="26" t="s">
        <v>409</v>
      </c>
      <c r="C3" s="26">
        <v>27</v>
      </c>
      <c r="D3" s="26" t="s">
        <v>405</v>
      </c>
      <c r="E3" s="26" t="s">
        <v>410</v>
      </c>
      <c r="F3" s="26" t="s">
        <v>360</v>
      </c>
      <c r="G3" s="26"/>
    </row>
    <row r="4" spans="1:8" ht="81" x14ac:dyDescent="0.2">
      <c r="A4" s="25">
        <v>6</v>
      </c>
      <c r="B4" s="26" t="s">
        <v>404</v>
      </c>
      <c r="C4" s="26">
        <v>40</v>
      </c>
      <c r="D4" s="26" t="s">
        <v>405</v>
      </c>
      <c r="E4" s="26" t="s">
        <v>406</v>
      </c>
      <c r="F4" s="26" t="s">
        <v>360</v>
      </c>
      <c r="G4" s="26"/>
    </row>
    <row r="5" spans="1:8" ht="90" customHeight="1" x14ac:dyDescent="0.2">
      <c r="A5" s="25">
        <v>7</v>
      </c>
      <c r="B5" s="22" t="s">
        <v>467</v>
      </c>
      <c r="C5" s="26">
        <v>43</v>
      </c>
      <c r="D5" s="26" t="s">
        <v>405</v>
      </c>
      <c r="E5" s="26" t="s">
        <v>468</v>
      </c>
      <c r="F5" s="26" t="s">
        <v>360</v>
      </c>
      <c r="G5" s="26" t="s">
        <v>466</v>
      </c>
    </row>
    <row r="6" spans="1:8" ht="20.25" x14ac:dyDescent="0.2">
      <c r="A6" s="21"/>
      <c r="B6" s="22"/>
      <c r="C6" s="22"/>
      <c r="D6" s="22"/>
      <c r="E6" s="22"/>
      <c r="F6" s="22"/>
      <c r="G6" s="22"/>
      <c r="H6" s="22"/>
    </row>
  </sheetData>
  <phoneticPr fontId="23" type="noConversion"/>
  <pageMargins left="0.7" right="0.7" top="0.75" bottom="0.75" header="0.3" footer="0.3"/>
  <pageSetup scale="57" fitToHeight="0" orientation="portrait" r:id="rId1"/>
  <headerFooter scaleWithDoc="0"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rightToLeft="1" zoomScale="86" workbookViewId="0">
      <selection sqref="A1:E17"/>
    </sheetView>
  </sheetViews>
  <sheetFormatPr defaultColWidth="8.875" defaultRowHeight="14.25" x14ac:dyDescent="0.2"/>
  <cols>
    <col min="1" max="5" width="29.25" customWidth="1"/>
  </cols>
  <sheetData>
    <row r="1" spans="1:5" ht="21.75" x14ac:dyDescent="0.5">
      <c r="A1" s="197" t="s">
        <v>44</v>
      </c>
      <c r="B1" s="197"/>
      <c r="C1" s="197"/>
      <c r="D1" s="197"/>
      <c r="E1" s="197"/>
    </row>
    <row r="2" spans="1:5" ht="20.25" x14ac:dyDescent="0.2">
      <c r="A2" s="25" t="s">
        <v>21</v>
      </c>
      <c r="B2" s="26" t="s">
        <v>22</v>
      </c>
      <c r="C2" s="26" t="s">
        <v>23</v>
      </c>
      <c r="D2" s="26" t="s">
        <v>24</v>
      </c>
      <c r="E2" s="26" t="s">
        <v>25</v>
      </c>
    </row>
    <row r="3" spans="1:5" s="155" customFormat="1" ht="46.5" x14ac:dyDescent="0.3">
      <c r="A3" s="158" t="s">
        <v>39</v>
      </c>
      <c r="B3" s="158" t="s">
        <v>34</v>
      </c>
      <c r="C3" s="158" t="s">
        <v>35</v>
      </c>
      <c r="D3" s="158" t="s">
        <v>40</v>
      </c>
      <c r="E3" s="158" t="s">
        <v>38</v>
      </c>
    </row>
    <row r="4" spans="1:5" s="155" customFormat="1" ht="46.5" x14ac:dyDescent="0.3">
      <c r="A4" s="158" t="s">
        <v>267</v>
      </c>
      <c r="B4" s="158" t="s">
        <v>41</v>
      </c>
      <c r="C4" s="159" t="s">
        <v>411</v>
      </c>
      <c r="D4" s="159" t="s">
        <v>412</v>
      </c>
      <c r="E4" s="159" t="s">
        <v>360</v>
      </c>
    </row>
    <row r="5" spans="1:5" s="155" customFormat="1" ht="23.25" x14ac:dyDescent="0.3">
      <c r="A5" s="156" t="s">
        <v>267</v>
      </c>
      <c r="B5" s="156" t="s">
        <v>42</v>
      </c>
      <c r="C5" s="159" t="s">
        <v>414</v>
      </c>
      <c r="D5" s="159" t="s">
        <v>413</v>
      </c>
      <c r="E5" s="159" t="s">
        <v>360</v>
      </c>
    </row>
    <row r="6" spans="1:5" s="155" customFormat="1" ht="93" x14ac:dyDescent="0.3">
      <c r="A6" s="158" t="s">
        <v>267</v>
      </c>
      <c r="B6" s="157" t="s">
        <v>43</v>
      </c>
      <c r="C6" s="159" t="s">
        <v>415</v>
      </c>
      <c r="D6" s="159" t="s">
        <v>416</v>
      </c>
      <c r="E6" s="159" t="s">
        <v>360</v>
      </c>
    </row>
    <row r="7" spans="1:5" s="155" customFormat="1" ht="116.25" x14ac:dyDescent="0.3">
      <c r="A7" s="157" t="s">
        <v>267</v>
      </c>
      <c r="B7" s="157" t="s">
        <v>417</v>
      </c>
      <c r="C7" s="159" t="s">
        <v>419</v>
      </c>
      <c r="D7" s="159" t="s">
        <v>420</v>
      </c>
      <c r="E7" s="159" t="s">
        <v>360</v>
      </c>
    </row>
    <row r="8" spans="1:5" s="155" customFormat="1" ht="69.75" x14ac:dyDescent="0.3">
      <c r="A8" s="157" t="s">
        <v>267</v>
      </c>
      <c r="B8" s="157" t="s">
        <v>418</v>
      </c>
      <c r="C8" s="159" t="s">
        <v>421</v>
      </c>
      <c r="D8" s="159" t="s">
        <v>422</v>
      </c>
      <c r="E8" s="159" t="s">
        <v>360</v>
      </c>
    </row>
    <row r="9" spans="1:5" s="155" customFormat="1" ht="93" x14ac:dyDescent="0.3">
      <c r="A9" s="157" t="s">
        <v>267</v>
      </c>
      <c r="B9" s="157" t="s">
        <v>423</v>
      </c>
      <c r="C9" s="159" t="s">
        <v>424</v>
      </c>
      <c r="D9" s="159" t="s">
        <v>425</v>
      </c>
      <c r="E9" s="159" t="s">
        <v>360</v>
      </c>
    </row>
    <row r="10" spans="1:5" ht="23.25" x14ac:dyDescent="0.2">
      <c r="A10" s="157" t="s">
        <v>267</v>
      </c>
      <c r="B10" s="157" t="s">
        <v>426</v>
      </c>
      <c r="C10" s="159" t="s">
        <v>427</v>
      </c>
      <c r="D10" s="161" t="s">
        <v>428</v>
      </c>
      <c r="E10" s="161" t="s">
        <v>360</v>
      </c>
    </row>
    <row r="11" spans="1:5" s="155" customFormat="1" ht="46.5" x14ac:dyDescent="0.3">
      <c r="A11" s="157" t="s">
        <v>268</v>
      </c>
      <c r="B11" s="157" t="s">
        <v>41</v>
      </c>
      <c r="C11" s="159" t="s">
        <v>411</v>
      </c>
      <c r="D11" s="159" t="s">
        <v>412</v>
      </c>
      <c r="E11" s="159" t="s">
        <v>360</v>
      </c>
    </row>
    <row r="12" spans="1:5" s="155" customFormat="1" ht="46.5" x14ac:dyDescent="0.3">
      <c r="A12" s="157" t="s">
        <v>268</v>
      </c>
      <c r="B12" s="157" t="s">
        <v>42</v>
      </c>
      <c r="C12" s="159" t="s">
        <v>429</v>
      </c>
      <c r="D12" s="159" t="s">
        <v>430</v>
      </c>
      <c r="E12" s="159" t="s">
        <v>360</v>
      </c>
    </row>
    <row r="13" spans="1:5" ht="46.5" x14ac:dyDescent="0.2">
      <c r="A13" s="157" t="s">
        <v>268</v>
      </c>
      <c r="B13" s="157" t="s">
        <v>431</v>
      </c>
      <c r="C13" s="159" t="s">
        <v>432</v>
      </c>
      <c r="D13" s="159" t="s">
        <v>433</v>
      </c>
      <c r="E13" s="159" t="s">
        <v>360</v>
      </c>
    </row>
    <row r="14" spans="1:5" ht="46.5" x14ac:dyDescent="0.2">
      <c r="A14" s="157" t="s">
        <v>268</v>
      </c>
      <c r="B14" s="157" t="s">
        <v>434</v>
      </c>
      <c r="C14" s="159" t="s">
        <v>436</v>
      </c>
      <c r="D14" s="159" t="s">
        <v>437</v>
      </c>
      <c r="E14" s="161" t="s">
        <v>360</v>
      </c>
    </row>
    <row r="15" spans="1:5" ht="23.25" x14ac:dyDescent="0.3">
      <c r="A15" s="157" t="s">
        <v>268</v>
      </c>
      <c r="B15" s="157" t="s">
        <v>435</v>
      </c>
      <c r="C15" s="159" t="s">
        <v>438</v>
      </c>
      <c r="D15" s="159" t="s">
        <v>439</v>
      </c>
      <c r="E15" s="160" t="s">
        <v>360</v>
      </c>
    </row>
    <row r="16" spans="1:5" s="155" customFormat="1" ht="69.75" x14ac:dyDescent="0.3">
      <c r="A16" s="210" t="s">
        <v>267</v>
      </c>
      <c r="B16" s="210" t="s">
        <v>469</v>
      </c>
      <c r="C16" s="211" t="s">
        <v>470</v>
      </c>
      <c r="D16" s="211" t="s">
        <v>473</v>
      </c>
      <c r="E16" s="211" t="s">
        <v>360</v>
      </c>
    </row>
    <row r="17" spans="1:5" s="155" customFormat="1" ht="93" x14ac:dyDescent="0.3">
      <c r="A17" s="157" t="s">
        <v>267</v>
      </c>
      <c r="B17" s="157" t="s">
        <v>471</v>
      </c>
      <c r="C17" s="159" t="s">
        <v>472</v>
      </c>
      <c r="D17" s="159" t="s">
        <v>425</v>
      </c>
      <c r="E17" s="159" t="s">
        <v>360</v>
      </c>
    </row>
    <row r="18" spans="1:5" ht="20.25" x14ac:dyDescent="0.3">
      <c r="A18" s="155"/>
      <c r="B18" s="155"/>
      <c r="C18" s="155"/>
      <c r="D18" s="155"/>
      <c r="E18" s="155"/>
    </row>
    <row r="19" spans="1:5" ht="20.25" x14ac:dyDescent="0.3">
      <c r="A19" s="155"/>
      <c r="B19" s="155"/>
      <c r="C19" s="155"/>
      <c r="D19" s="155"/>
      <c r="E19" s="155"/>
    </row>
  </sheetData>
  <mergeCells count="1">
    <mergeCell ref="A1:E1"/>
  </mergeCells>
  <pageMargins left="0.7" right="0.7" top="0.75" bottom="0.75" header="0.3" footer="0.3"/>
  <pageSetup paperSize="9" scale="5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rightToLeft="1" zoomScale="55" workbookViewId="0">
      <selection sqref="A1:F6"/>
    </sheetView>
  </sheetViews>
  <sheetFormatPr defaultColWidth="8.875" defaultRowHeight="20.25" x14ac:dyDescent="0.2"/>
  <cols>
    <col min="1" max="1" width="23.375" style="173" customWidth="1"/>
    <col min="2" max="2" width="43.875" style="173" customWidth="1"/>
    <col min="3" max="3" width="52.75" style="173" customWidth="1"/>
    <col min="4" max="6" width="43.875" style="173" customWidth="1"/>
    <col min="7" max="16384" width="8.875" style="173"/>
  </cols>
  <sheetData>
    <row r="1" spans="1:6" ht="23.25" x14ac:dyDescent="0.2">
      <c r="A1" s="162" t="s">
        <v>21</v>
      </c>
      <c r="B1" s="163" t="s">
        <v>22</v>
      </c>
      <c r="C1" s="163" t="s">
        <v>23</v>
      </c>
      <c r="D1" s="163" t="s">
        <v>24</v>
      </c>
      <c r="E1" s="163" t="s">
        <v>25</v>
      </c>
      <c r="F1" s="164" t="s">
        <v>50</v>
      </c>
    </row>
    <row r="2" spans="1:6" s="174" customFormat="1" ht="64.5" x14ac:dyDescent="0.2">
      <c r="A2" s="167" t="s">
        <v>34</v>
      </c>
      <c r="B2" s="168" t="s">
        <v>35</v>
      </c>
      <c r="C2" s="168" t="s">
        <v>88</v>
      </c>
      <c r="D2" s="168" t="s">
        <v>89</v>
      </c>
      <c r="E2" s="168" t="s">
        <v>90</v>
      </c>
      <c r="F2" s="169" t="s">
        <v>38</v>
      </c>
    </row>
    <row r="3" spans="1:6" s="174" customFormat="1" ht="96.75" x14ac:dyDescent="0.2">
      <c r="A3" s="170">
        <v>1</v>
      </c>
      <c r="B3" s="196">
        <v>42775</v>
      </c>
      <c r="C3" s="171" t="s">
        <v>474</v>
      </c>
      <c r="D3" s="171" t="s">
        <v>360</v>
      </c>
      <c r="E3" s="171" t="s">
        <v>359</v>
      </c>
      <c r="F3" s="172" t="s">
        <v>360</v>
      </c>
    </row>
    <row r="4" spans="1:6" s="174" customFormat="1" ht="129" x14ac:dyDescent="0.2">
      <c r="A4" s="170">
        <v>2</v>
      </c>
      <c r="B4" s="196">
        <v>42864</v>
      </c>
      <c r="C4" s="171" t="s">
        <v>475</v>
      </c>
      <c r="D4" s="171" t="s">
        <v>360</v>
      </c>
      <c r="E4" s="171" t="s">
        <v>359</v>
      </c>
      <c r="F4" s="172" t="s">
        <v>360</v>
      </c>
    </row>
    <row r="5" spans="1:6" s="174" customFormat="1" ht="408.75" customHeight="1" x14ac:dyDescent="0.2">
      <c r="A5" s="170">
        <v>3</v>
      </c>
      <c r="B5" s="196">
        <v>42951</v>
      </c>
      <c r="C5" s="171" t="s">
        <v>476</v>
      </c>
      <c r="D5" s="171" t="s">
        <v>360</v>
      </c>
      <c r="E5" s="171" t="s">
        <v>359</v>
      </c>
      <c r="F5" s="172" t="s">
        <v>360</v>
      </c>
    </row>
    <row r="6" spans="1:6" s="174" customFormat="1" ht="96.75" x14ac:dyDescent="0.2">
      <c r="A6" s="170">
        <v>4</v>
      </c>
      <c r="B6" s="196">
        <v>43021</v>
      </c>
      <c r="C6" s="171" t="s">
        <v>477</v>
      </c>
      <c r="D6" s="171" t="s">
        <v>478</v>
      </c>
      <c r="E6" s="171" t="s">
        <v>479</v>
      </c>
      <c r="F6" s="172" t="s">
        <v>360</v>
      </c>
    </row>
    <row r="7" spans="1:6" s="174" customFormat="1" ht="32.25" x14ac:dyDescent="0.2">
      <c r="A7" s="170"/>
      <c r="B7" s="171"/>
      <c r="C7" s="171"/>
      <c r="D7" s="171"/>
      <c r="E7" s="171"/>
      <c r="F7" s="172"/>
    </row>
    <row r="8" spans="1:6" s="174" customFormat="1" ht="32.25" x14ac:dyDescent="0.2">
      <c r="A8" s="170"/>
      <c r="B8" s="171"/>
      <c r="C8" s="171"/>
      <c r="D8" s="171"/>
      <c r="E8" s="171"/>
      <c r="F8" s="172"/>
    </row>
    <row r="9" spans="1:6" s="174" customFormat="1" ht="32.25" x14ac:dyDescent="0.2">
      <c r="A9" s="170"/>
      <c r="B9" s="171"/>
      <c r="C9" s="171"/>
      <c r="D9" s="171"/>
      <c r="E9" s="171"/>
      <c r="F9" s="172"/>
    </row>
    <row r="10" spans="1:6" s="174" customFormat="1" ht="32.25" x14ac:dyDescent="0.2">
      <c r="A10" s="170"/>
      <c r="B10" s="171"/>
      <c r="C10" s="171"/>
      <c r="D10" s="171"/>
      <c r="E10" s="171"/>
      <c r="F10" s="172"/>
    </row>
    <row r="11" spans="1:6" s="174" customFormat="1" ht="32.25" x14ac:dyDescent="0.2">
      <c r="A11" s="170"/>
      <c r="B11" s="171"/>
      <c r="C11" s="171"/>
      <c r="D11" s="171"/>
      <c r="E11" s="171"/>
      <c r="F11" s="172"/>
    </row>
    <row r="12" spans="1:6" s="174" customFormat="1" ht="32.25" x14ac:dyDescent="0.2">
      <c r="A12" s="170"/>
      <c r="B12" s="171"/>
      <c r="C12" s="171"/>
      <c r="D12" s="171"/>
      <c r="E12" s="171"/>
      <c r="F12" s="172"/>
    </row>
    <row r="13" spans="1:6" s="174" customFormat="1" ht="32.25" x14ac:dyDescent="0.2">
      <c r="A13" s="170"/>
      <c r="B13" s="171"/>
      <c r="C13" s="171"/>
      <c r="D13" s="171"/>
      <c r="E13" s="171"/>
      <c r="F13" s="172"/>
    </row>
    <row r="14" spans="1:6" s="174" customFormat="1" ht="32.25" x14ac:dyDescent="0.2">
      <c r="A14" s="170"/>
      <c r="B14" s="171"/>
      <c r="C14" s="171"/>
      <c r="D14" s="171"/>
      <c r="E14" s="171"/>
      <c r="F14" s="172"/>
    </row>
    <row r="15" spans="1:6" s="174" customFormat="1" ht="32.25" x14ac:dyDescent="0.2">
      <c r="A15" s="170"/>
      <c r="B15" s="171"/>
      <c r="C15" s="171"/>
      <c r="D15" s="171"/>
      <c r="E15" s="171"/>
      <c r="F15" s="172"/>
    </row>
    <row r="16" spans="1:6" s="174" customFormat="1" ht="32.25" x14ac:dyDescent="0.2">
      <c r="A16" s="170"/>
      <c r="B16" s="171"/>
      <c r="C16" s="171"/>
      <c r="D16" s="171"/>
      <c r="E16" s="171"/>
      <c r="F16" s="172"/>
    </row>
    <row r="17" spans="1:6" s="174" customFormat="1" ht="32.25" x14ac:dyDescent="0.2">
      <c r="A17" s="170"/>
      <c r="B17" s="171"/>
      <c r="C17" s="171"/>
      <c r="D17" s="171"/>
      <c r="E17" s="171"/>
      <c r="F17" s="172"/>
    </row>
    <row r="18" spans="1:6" s="174" customFormat="1" ht="32.25" x14ac:dyDescent="0.2">
      <c r="A18" s="170"/>
      <c r="B18" s="171"/>
      <c r="C18" s="171"/>
      <c r="D18" s="171"/>
      <c r="E18" s="171"/>
      <c r="F18" s="172"/>
    </row>
    <row r="19" spans="1:6" s="174" customFormat="1" ht="32.25" x14ac:dyDescent="0.2">
      <c r="A19" s="170"/>
      <c r="B19" s="171"/>
      <c r="C19" s="171"/>
      <c r="D19" s="171"/>
      <c r="E19" s="171"/>
      <c r="F19" s="172"/>
    </row>
    <row r="20" spans="1:6" s="174" customFormat="1" ht="32.25" x14ac:dyDescent="0.2">
      <c r="A20" s="170"/>
      <c r="B20" s="171"/>
      <c r="C20" s="171"/>
      <c r="D20" s="171"/>
      <c r="E20" s="171"/>
      <c r="F20" s="172"/>
    </row>
    <row r="21" spans="1:6" s="174" customFormat="1" ht="32.25" x14ac:dyDescent="0.2">
      <c r="A21" s="170"/>
      <c r="B21" s="171"/>
      <c r="C21" s="171"/>
      <c r="D21" s="171"/>
      <c r="E21" s="171"/>
      <c r="F21" s="172"/>
    </row>
    <row r="22" spans="1:6" s="174" customFormat="1" ht="32.25" x14ac:dyDescent="0.2">
      <c r="A22" s="170"/>
      <c r="B22" s="171"/>
      <c r="C22" s="171"/>
      <c r="D22" s="171"/>
      <c r="E22" s="171"/>
      <c r="F22" s="172"/>
    </row>
    <row r="23" spans="1:6" s="174" customFormat="1" ht="32.25" x14ac:dyDescent="0.2">
      <c r="A23" s="170"/>
      <c r="B23" s="171"/>
      <c r="C23" s="171"/>
      <c r="D23" s="171"/>
      <c r="E23" s="171"/>
      <c r="F23" s="172"/>
    </row>
    <row r="24" spans="1:6" s="174" customFormat="1" ht="32.25" x14ac:dyDescent="0.2">
      <c r="A24" s="170"/>
      <c r="B24" s="171"/>
      <c r="C24" s="171"/>
      <c r="D24" s="171"/>
      <c r="E24" s="171"/>
      <c r="F24" s="172"/>
    </row>
    <row r="25" spans="1:6" s="174" customFormat="1" ht="32.25" x14ac:dyDescent="0.2">
      <c r="A25" s="170"/>
      <c r="B25" s="171"/>
      <c r="C25" s="171"/>
      <c r="D25" s="171"/>
      <c r="E25" s="171"/>
      <c r="F25" s="172"/>
    </row>
    <row r="26" spans="1:6" s="174" customFormat="1" ht="32.25" x14ac:dyDescent="0.2">
      <c r="A26" s="170"/>
      <c r="B26" s="171"/>
      <c r="C26" s="171"/>
      <c r="D26" s="171"/>
      <c r="E26" s="171"/>
      <c r="F26" s="172"/>
    </row>
    <row r="27" spans="1:6" s="174" customFormat="1" ht="32.25" x14ac:dyDescent="0.2">
      <c r="A27" s="170"/>
      <c r="B27" s="171"/>
      <c r="C27" s="171"/>
      <c r="D27" s="171"/>
      <c r="E27" s="171"/>
      <c r="F27" s="172"/>
    </row>
    <row r="28" spans="1:6" s="174" customFormat="1" ht="32.25" x14ac:dyDescent="0.2">
      <c r="A28" s="170"/>
      <c r="B28" s="171"/>
      <c r="C28" s="171"/>
      <c r="D28" s="171"/>
      <c r="E28" s="171"/>
      <c r="F28" s="172"/>
    </row>
    <row r="29" spans="1:6" s="174" customFormat="1" ht="32.25" x14ac:dyDescent="0.2">
      <c r="A29" s="170"/>
      <c r="B29" s="171"/>
      <c r="C29" s="171"/>
      <c r="D29" s="171"/>
      <c r="E29" s="171"/>
      <c r="F29" s="172"/>
    </row>
    <row r="30" spans="1:6" s="174" customFormat="1" ht="32.25" x14ac:dyDescent="0.2">
      <c r="A30" s="170"/>
      <c r="B30" s="171"/>
      <c r="C30" s="171"/>
      <c r="D30" s="171"/>
      <c r="E30" s="171"/>
      <c r="F30" s="172"/>
    </row>
    <row r="31" spans="1:6" s="174" customFormat="1" ht="32.25" x14ac:dyDescent="0.2">
      <c r="A31" s="170"/>
      <c r="B31" s="171"/>
      <c r="C31" s="171"/>
      <c r="D31" s="171"/>
      <c r="E31" s="171"/>
      <c r="F31" s="172"/>
    </row>
    <row r="32" spans="1:6" s="174" customFormat="1" ht="32.25" x14ac:dyDescent="0.2">
      <c r="A32" s="170"/>
      <c r="B32" s="171"/>
      <c r="C32" s="171"/>
      <c r="D32" s="171"/>
      <c r="E32" s="171"/>
      <c r="F32" s="172"/>
    </row>
    <row r="33" spans="1:6" s="174" customFormat="1" ht="32.25" x14ac:dyDescent="0.2">
      <c r="A33" s="170"/>
      <c r="B33" s="171"/>
      <c r="C33" s="171"/>
      <c r="D33" s="171"/>
      <c r="E33" s="171"/>
      <c r="F33" s="172"/>
    </row>
    <row r="34" spans="1:6" s="174" customFormat="1" ht="32.25" x14ac:dyDescent="0.2">
      <c r="A34" s="170"/>
      <c r="B34" s="171"/>
      <c r="C34" s="171"/>
      <c r="D34" s="171"/>
      <c r="E34" s="171"/>
      <c r="F34" s="172"/>
    </row>
    <row r="35" spans="1:6" s="174" customFormat="1" ht="32.25" x14ac:dyDescent="0.2">
      <c r="A35" s="170"/>
      <c r="B35" s="171"/>
      <c r="C35" s="171"/>
      <c r="D35" s="171"/>
      <c r="E35" s="171"/>
      <c r="F35" s="172"/>
    </row>
    <row r="36" spans="1:6" s="174" customFormat="1" ht="32.25" x14ac:dyDescent="0.2">
      <c r="A36" s="170"/>
      <c r="B36" s="171"/>
      <c r="C36" s="171"/>
      <c r="D36" s="171"/>
      <c r="E36" s="171"/>
      <c r="F36" s="172"/>
    </row>
    <row r="37" spans="1:6" s="174" customFormat="1" ht="32.25" x14ac:dyDescent="0.2">
      <c r="A37" s="170"/>
      <c r="B37" s="171"/>
      <c r="C37" s="171"/>
      <c r="D37" s="171"/>
      <c r="E37" s="171"/>
      <c r="F37" s="172"/>
    </row>
    <row r="38" spans="1:6" s="174" customFormat="1" ht="32.25" x14ac:dyDescent="0.2">
      <c r="A38" s="170"/>
      <c r="B38" s="171"/>
      <c r="C38" s="171"/>
      <c r="D38" s="171"/>
      <c r="E38" s="171"/>
      <c r="F38" s="172"/>
    </row>
    <row r="39" spans="1:6" s="174" customFormat="1" ht="32.25" x14ac:dyDescent="0.2">
      <c r="A39" s="170"/>
      <c r="B39" s="171"/>
      <c r="C39" s="171"/>
      <c r="D39" s="171"/>
      <c r="E39" s="172"/>
      <c r="F39" s="172"/>
    </row>
    <row r="40" spans="1:6" s="174" customFormat="1" ht="32.25" x14ac:dyDescent="0.2">
      <c r="A40" s="170"/>
      <c r="B40" s="171"/>
      <c r="C40" s="171"/>
      <c r="D40" s="171"/>
      <c r="E40" s="171"/>
      <c r="F40" s="172"/>
    </row>
    <row r="41" spans="1:6" s="174" customFormat="1" ht="32.25" x14ac:dyDescent="0.2">
      <c r="A41" s="170"/>
      <c r="B41" s="171"/>
      <c r="C41" s="171"/>
      <c r="D41" s="171"/>
      <c r="E41" s="171"/>
      <c r="F41" s="172"/>
    </row>
    <row r="42" spans="1:6" s="174" customFormat="1" ht="32.25" x14ac:dyDescent="0.2">
      <c r="A42" s="170"/>
      <c r="B42" s="171"/>
      <c r="C42" s="171"/>
      <c r="D42" s="171"/>
      <c r="E42" s="171"/>
      <c r="F42" s="172"/>
    </row>
    <row r="43" spans="1:6" s="174" customFormat="1" ht="32.25" x14ac:dyDescent="0.2">
      <c r="A43" s="170"/>
      <c r="B43" s="171"/>
      <c r="C43" s="171"/>
      <c r="D43" s="171"/>
      <c r="E43" s="171"/>
      <c r="F43" s="172"/>
    </row>
    <row r="44" spans="1:6" s="174" customFormat="1" ht="32.25" x14ac:dyDescent="0.2">
      <c r="A44" s="170"/>
      <c r="B44" s="171"/>
      <c r="C44" s="171"/>
      <c r="D44" s="171"/>
      <c r="E44" s="171"/>
      <c r="F44" s="172"/>
    </row>
    <row r="45" spans="1:6" s="174" customFormat="1" ht="32.25" x14ac:dyDescent="0.2">
      <c r="A45" s="170"/>
      <c r="B45" s="171"/>
      <c r="C45" s="171"/>
      <c r="D45" s="171"/>
      <c r="E45" s="171"/>
      <c r="F45" s="172"/>
    </row>
    <row r="46" spans="1:6" s="174" customFormat="1" ht="32.25" x14ac:dyDescent="0.2">
      <c r="A46" s="170"/>
      <c r="B46" s="171"/>
      <c r="C46" s="171"/>
      <c r="D46" s="171"/>
      <c r="E46" s="171"/>
      <c r="F46" s="172"/>
    </row>
    <row r="47" spans="1:6" s="174" customFormat="1" ht="32.25" x14ac:dyDescent="0.2">
      <c r="A47" s="170"/>
      <c r="B47" s="171"/>
      <c r="C47" s="171"/>
      <c r="D47" s="171"/>
      <c r="E47" s="171"/>
    </row>
  </sheetData>
  <pageMargins left="0.7" right="0.7" top="0.75" bottom="0.75" header="0.3" footer="0.3"/>
  <pageSetup paperSize="9" scale="48"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27</vt:i4>
      </vt:variant>
      <vt:variant>
        <vt:lpstr>نطاقات تمت تسميتها</vt:lpstr>
      </vt:variant>
      <vt:variant>
        <vt:i4>15</vt:i4>
      </vt:variant>
    </vt:vector>
  </HeadingPairs>
  <TitlesOfParts>
    <vt:vector size="42" baseType="lpstr">
      <vt:lpstr>(1-أ) بيانات المكاتب</vt:lpstr>
      <vt:lpstr>(2-أ) بيانات اللجان الدائمة</vt:lpstr>
      <vt:lpstr>(2-ب) بيانات الجمعية العمومية</vt:lpstr>
      <vt:lpstr>(2-ج) بيانات أعضاء مجلس الإدارة</vt:lpstr>
      <vt:lpstr>(2-وـ) بيانات العاملين بالجمعية</vt:lpstr>
      <vt:lpstr>(2-د) بيانات محاسبي الجمعية</vt:lpstr>
      <vt:lpstr>(3-ب) العمومية غير العادية</vt:lpstr>
      <vt:lpstr>(3-ج) اجتماعات اللجان الدائمة</vt:lpstr>
      <vt:lpstr>(3-د) اجتماعات مجلس الإدارة</vt:lpstr>
      <vt:lpstr>(2-هـ) بيانات باحثي الجمعية</vt:lpstr>
      <vt:lpstr>(3-أ)استثناء اجتماع العمومية</vt:lpstr>
      <vt:lpstr>(3-هـ) استثناءات مجلس الإدارة</vt:lpstr>
      <vt:lpstr>(3-وـ)تفويض اختصاصات المجلس</vt:lpstr>
      <vt:lpstr>(3-ز) التحول في الأصول</vt:lpstr>
      <vt:lpstr>(3-ح) التحول في الأصول</vt:lpstr>
      <vt:lpstr>(3-ط) السجلات الإدارية</vt:lpstr>
      <vt:lpstr>(3-ي) السجلات المالية</vt:lpstr>
      <vt:lpstr>(3-ك) المخولون بالسحب</vt:lpstr>
      <vt:lpstr>(3-ل) العلاقات داخل الجمعية</vt:lpstr>
      <vt:lpstr>(3-م) العلاقات مع الداعمين</vt:lpstr>
      <vt:lpstr>(3-ن) الجهات المتعاقد معها </vt:lpstr>
      <vt:lpstr>(3-ص)  مبالغ أعضاء المجلس </vt:lpstr>
      <vt:lpstr>التبرعات والإيرادات (4-أ)</vt:lpstr>
      <vt:lpstr>المصروفات (٤-ب)</vt:lpstr>
      <vt:lpstr>(5-أ) توصيف البرامج</vt:lpstr>
      <vt:lpstr>(5-ب) بيانات البرامج</vt:lpstr>
      <vt:lpstr>(5-ج) بيانات المساعدات</vt:lpstr>
      <vt:lpstr>'(1-أ) بيانات المكاتب'!Print_Area</vt:lpstr>
      <vt:lpstr>'(2-أ) بيانات اللجان الدائمة'!Print_Area</vt:lpstr>
      <vt:lpstr>'(2-ب) بيانات الجمعية العمومية'!Print_Area</vt:lpstr>
      <vt:lpstr>'(2-ج) بيانات أعضاء مجلس الإدارة'!Print_Area</vt:lpstr>
      <vt:lpstr>'(2-د) بيانات محاسبي الجمعية'!Print_Area</vt:lpstr>
      <vt:lpstr>'(2-وـ) بيانات العاملين بالجمعية'!Print_Area</vt:lpstr>
      <vt:lpstr>'(3-ب) العمومية غير العادية'!Print_Area</vt:lpstr>
      <vt:lpstr>'(3-ج) اجتماعات اللجان الدائمة'!Print_Area</vt:lpstr>
      <vt:lpstr>'(3-د) اجتماعات مجلس الإدارة'!Print_Area</vt:lpstr>
      <vt:lpstr>'(3-ط) السجلات الإدارية'!Print_Area</vt:lpstr>
      <vt:lpstr>'(3-ي) السجلات المالية'!Print_Area</vt:lpstr>
      <vt:lpstr>'(5-أ) توصيف البرامج'!Print_Area</vt:lpstr>
      <vt:lpstr>'(5-ج) بيانات المساعدات'!Print_Area</vt:lpstr>
      <vt:lpstr>'التبرعات والإيرادات (4-أ)'!Print_Area</vt:lpstr>
      <vt:lpstr>'المصروفات (٤-ب)'!Print_Area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AAA</cp:lastModifiedBy>
  <cp:lastPrinted>2018-01-31T18:07:23Z</cp:lastPrinted>
  <dcterms:created xsi:type="dcterms:W3CDTF">2017-02-28T04:28:50Z</dcterms:created>
  <dcterms:modified xsi:type="dcterms:W3CDTF">2018-01-31T18:08:42Z</dcterms:modified>
</cp:coreProperties>
</file>